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429"/>
  <workbookPr defaultThemeVersion="166925"/>
  <mc:AlternateContent xmlns:mc="http://schemas.openxmlformats.org/markup-compatibility/2006">
    <mc:Choice Requires="x15">
      <x15ac:absPath xmlns:x15ac="http://schemas.microsoft.com/office/spreadsheetml/2010/11/ac" url="https://aucklandtransport-my.sharepoint.com/personal/neon_taramoeroa_at_govt_nz/Documents/Desktop/"/>
    </mc:Choice>
  </mc:AlternateContent>
  <xr:revisionPtr revIDLastSave="91" documentId="8_{4F538B43-9151-4728-BCB5-6DCB96FF1DA9}" xr6:coauthVersionLast="47" xr6:coauthVersionMax="47" xr10:uidLastSave="{6D6AEDC2-5617-4B72-A10D-42338CA28CF9}"/>
  <bookViews>
    <workbookView xWindow="-28920" yWindow="1620" windowWidth="29040" windowHeight="15840" xr2:uid="{ACE81742-71BB-4AB7-A682-1011C01935AB}"/>
  </bookViews>
  <sheets>
    <sheet name="Boardings" sheetId="9" r:id="rId1"/>
    <sheet name="Boardings per service hour " sheetId="15" r:id="rId2"/>
    <sheet name="Punctuality " sheetId="13" r:id="rId3"/>
    <sheet name=" Reliability" sheetId="14" r:id="rId4"/>
    <sheet name=" Reliability (To Jun-23)" sheetId="12" state="hidden" r:id="rId5"/>
    <sheet name="Punctuality (To Jun-23)" sheetId="11" state="hidden" r:id="rId6"/>
    <sheet name="Route changes" sheetId="10" r:id="rId7"/>
  </sheets>
  <definedNames>
    <definedName name="_xlnm._FilterDatabase" localSheetId="0" hidden="1">Boardings!#REF!</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W192" i="15" l="1"/>
  <c r="W181" i="15"/>
  <c r="W180" i="15"/>
  <c r="W169" i="15"/>
  <c r="W168" i="15"/>
  <c r="W157" i="15"/>
  <c r="W156" i="15"/>
  <c r="W145" i="15"/>
  <c r="W144" i="15"/>
  <c r="W140" i="15"/>
  <c r="W223" i="15" s="1"/>
  <c r="W133" i="15"/>
  <c r="W132" i="15"/>
  <c r="W128" i="15"/>
  <c r="W127" i="15"/>
  <c r="W126" i="15"/>
  <c r="W121" i="15"/>
  <c r="W120" i="15"/>
  <c r="W115" i="15"/>
  <c r="W114" i="15"/>
  <c r="W109" i="15"/>
  <c r="W108" i="15"/>
  <c r="W96" i="15"/>
  <c r="W84" i="15"/>
  <c r="W72" i="15"/>
  <c r="W226" i="15" s="1"/>
  <c r="W60" i="15"/>
  <c r="W53" i="15"/>
  <c r="W48" i="15"/>
  <c r="W41" i="15"/>
  <c r="W36" i="15"/>
  <c r="W29" i="15"/>
  <c r="W24" i="15"/>
  <c r="W19" i="15"/>
  <c r="W203" i="15"/>
  <c r="W201" i="15"/>
  <c r="W200" i="15"/>
  <c r="W199" i="15"/>
  <c r="W198" i="15"/>
  <c r="W196" i="15"/>
  <c r="W195" i="15"/>
  <c r="W194" i="15"/>
  <c r="W191" i="15"/>
  <c r="W190" i="15"/>
  <c r="W189" i="15"/>
  <c r="W188" i="15"/>
  <c r="W187" i="15"/>
  <c r="W186" i="15"/>
  <c r="W185" i="15"/>
  <c r="W184" i="15"/>
  <c r="W183" i="15"/>
  <c r="W182" i="15"/>
  <c r="W179" i="15"/>
  <c r="W178" i="15"/>
  <c r="W177" i="15"/>
  <c r="W176" i="15"/>
  <c r="W175" i="15"/>
  <c r="W174" i="15"/>
  <c r="W173" i="15"/>
  <c r="W172" i="15"/>
  <c r="W171" i="15"/>
  <c r="W170" i="15"/>
  <c r="W167" i="15"/>
  <c r="W166" i="15"/>
  <c r="W165" i="15"/>
  <c r="W164" i="15"/>
  <c r="W163" i="15"/>
  <c r="W162" i="15"/>
  <c r="W161" i="15"/>
  <c r="W160" i="15"/>
  <c r="W159" i="15"/>
  <c r="W158" i="15"/>
  <c r="W155" i="15"/>
  <c r="W154" i="15"/>
  <c r="W153" i="15"/>
  <c r="W152" i="15"/>
  <c r="W151" i="15"/>
  <c r="W150" i="15"/>
  <c r="W149" i="15"/>
  <c r="W148" i="15"/>
  <c r="W147" i="15"/>
  <c r="W146" i="15"/>
  <c r="W143" i="15"/>
  <c r="W142" i="15"/>
  <c r="W141" i="15"/>
  <c r="W139" i="15"/>
  <c r="W138" i="15"/>
  <c r="W137" i="15"/>
  <c r="W136" i="15"/>
  <c r="W135" i="15"/>
  <c r="W134" i="15"/>
  <c r="W131" i="15"/>
  <c r="W130" i="15"/>
  <c r="W129" i="15"/>
  <c r="W125" i="15"/>
  <c r="W124" i="15"/>
  <c r="W123" i="15"/>
  <c r="W122" i="15"/>
  <c r="W119" i="15"/>
  <c r="W117" i="15"/>
  <c r="W116" i="15"/>
  <c r="W113" i="15"/>
  <c r="W112" i="15"/>
  <c r="W110" i="15"/>
  <c r="W107" i="15"/>
  <c r="W106" i="15"/>
  <c r="W104" i="15"/>
  <c r="W103" i="15"/>
  <c r="W102" i="15"/>
  <c r="W101" i="15"/>
  <c r="W100" i="15"/>
  <c r="W99" i="15"/>
  <c r="W98" i="15"/>
  <c r="W97" i="15"/>
  <c r="W95" i="15"/>
  <c r="W94" i="15"/>
  <c r="W93" i="15"/>
  <c r="W92" i="15"/>
  <c r="W91" i="15"/>
  <c r="W90" i="15"/>
  <c r="W89" i="15"/>
  <c r="W88" i="15"/>
  <c r="W87" i="15"/>
  <c r="W86" i="15"/>
  <c r="W85" i="15"/>
  <c r="W83" i="15"/>
  <c r="W82" i="15"/>
  <c r="W81" i="15"/>
  <c r="W80" i="15"/>
  <c r="W79" i="15"/>
  <c r="W78" i="15"/>
  <c r="W77" i="15"/>
  <c r="W76" i="15"/>
  <c r="W75" i="15"/>
  <c r="W74" i="15"/>
  <c r="W73" i="15"/>
  <c r="W71" i="15"/>
  <c r="W70" i="15"/>
  <c r="W69" i="15"/>
  <c r="W68" i="15"/>
  <c r="W67" i="15"/>
  <c r="W66" i="15"/>
  <c r="W65" i="15"/>
  <c r="W64" i="15"/>
  <c r="W63" i="15"/>
  <c r="W62" i="15"/>
  <c r="W61" i="15"/>
  <c r="W59" i="15"/>
  <c r="W58" i="15"/>
  <c r="W57" i="15"/>
  <c r="W56" i="15"/>
  <c r="W55" i="15"/>
  <c r="W54" i="15"/>
  <c r="W52" i="15"/>
  <c r="W51" i="15"/>
  <c r="W50" i="15"/>
  <c r="W49" i="15"/>
  <c r="W47" i="15"/>
  <c r="W46" i="15"/>
  <c r="W45" i="15"/>
  <c r="W44" i="15"/>
  <c r="W43" i="15"/>
  <c r="W42" i="15"/>
  <c r="W40" i="15"/>
  <c r="W39" i="15"/>
  <c r="W38" i="15"/>
  <c r="W37" i="15"/>
  <c r="W35" i="15"/>
  <c r="W34" i="15"/>
  <c r="W33" i="15"/>
  <c r="W32" i="15"/>
  <c r="W31" i="15"/>
  <c r="W30" i="15"/>
  <c r="W28" i="15"/>
  <c r="W27" i="15"/>
  <c r="W26" i="15"/>
  <c r="W25" i="15"/>
  <c r="W23" i="15"/>
  <c r="W22" i="15"/>
  <c r="W21" i="15"/>
  <c r="W20" i="15"/>
  <c r="Y206" i="15"/>
  <c r="L156" i="15"/>
  <c r="K156" i="15"/>
  <c r="U156" i="15"/>
  <c r="T156" i="15"/>
  <c r="S156" i="15"/>
  <c r="V156" i="15" s="1"/>
  <c r="W216" i="15" l="1"/>
  <c r="W222" i="15"/>
  <c r="W228" i="15"/>
  <c r="W231" i="15"/>
  <c r="W238" i="15"/>
  <c r="W218" i="15"/>
  <c r="W208" i="15"/>
  <c r="W211" i="15"/>
  <c r="W212" i="15"/>
  <c r="W227" i="15"/>
  <c r="W229" i="15" s="1"/>
  <c r="W213" i="15"/>
  <c r="W217" i="15"/>
  <c r="W219" i="15" s="1"/>
  <c r="W232" i="15"/>
  <c r="W233" i="15"/>
  <c r="W206" i="15"/>
  <c r="W221" i="15"/>
  <c r="W236" i="15"/>
  <c r="W207" i="15"/>
  <c r="W237" i="15"/>
  <c r="T115" i="15"/>
  <c r="S115" i="15"/>
  <c r="T114" i="15"/>
  <c r="S114" i="15"/>
  <c r="T112" i="15"/>
  <c r="S112" i="15"/>
  <c r="Z219" i="15" l="1"/>
  <c r="Z218" i="15"/>
  <c r="O218" i="15" s="1"/>
  <c r="W214" i="15"/>
  <c r="Z214" i="15"/>
  <c r="Z212" i="15"/>
  <c r="O212" i="15" s="1"/>
  <c r="Z211" i="15"/>
  <c r="O211" i="15" s="1"/>
  <c r="Z229" i="15"/>
  <c r="Z228" i="15"/>
  <c r="O228" i="15" s="1"/>
  <c r="Z226" i="15"/>
  <c r="O226" i="15" s="1"/>
  <c r="W239" i="15"/>
  <c r="Z237" i="15" s="1"/>
  <c r="O237" i="15" s="1"/>
  <c r="W209" i="15"/>
  <c r="Z206" i="15" s="1"/>
  <c r="O206" i="15" s="1"/>
  <c r="Z232" i="15"/>
  <c r="O232" i="15" s="1"/>
  <c r="W224" i="15"/>
  <c r="Z221" i="15" s="1"/>
  <c r="O221" i="15" s="1"/>
  <c r="Z216" i="15"/>
  <c r="O216" i="15" s="1"/>
  <c r="Z217" i="15"/>
  <c r="O217" i="15" s="1"/>
  <c r="W234" i="15"/>
  <c r="Z213" i="15"/>
  <c r="O213" i="15" s="1"/>
  <c r="Z227" i="15"/>
  <c r="O227" i="15" s="1"/>
  <c r="U112" i="15"/>
  <c r="V112" i="15"/>
  <c r="V114" i="15"/>
  <c r="U114" i="15"/>
  <c r="V115" i="15"/>
  <c r="U115" i="15"/>
  <c r="L114" i="15"/>
  <c r="L115" i="15"/>
  <c r="K114" i="15"/>
  <c r="K115" i="15"/>
  <c r="S19" i="15"/>
  <c r="T19" i="15"/>
  <c r="K161" i="15"/>
  <c r="T161" i="15"/>
  <c r="S161" i="15"/>
  <c r="K174" i="15"/>
  <c r="T174" i="15"/>
  <c r="S174" i="15"/>
  <c r="Z236" i="15" l="1"/>
  <c r="O236" i="15" s="1"/>
  <c r="Z209" i="15"/>
  <c r="Z208" i="15"/>
  <c r="O208" i="15" s="1"/>
  <c r="Z239" i="15"/>
  <c r="Z238" i="15"/>
  <c r="O238" i="15" s="1"/>
  <c r="Z234" i="15"/>
  <c r="Z231" i="15"/>
  <c r="O231" i="15" s="1"/>
  <c r="Z233" i="15"/>
  <c r="O233" i="15" s="1"/>
  <c r="Z207" i="15"/>
  <c r="O207" i="15" s="1"/>
  <c r="Z224" i="15"/>
  <c r="Z222" i="15"/>
  <c r="O222" i="15" s="1"/>
  <c r="Z223" i="15"/>
  <c r="O223" i="15" s="1"/>
  <c r="U19" i="15"/>
  <c r="V19" i="15"/>
  <c r="V174" i="15"/>
  <c r="U174" i="15"/>
  <c r="V161" i="15"/>
  <c r="U161" i="15"/>
  <c r="L174" i="15"/>
  <c r="L161" i="15"/>
  <c r="K35" i="15" l="1"/>
  <c r="T35" i="15"/>
  <c r="S35" i="15"/>
  <c r="T203" i="15"/>
  <c r="S203" i="15"/>
  <c r="K203" i="15"/>
  <c r="T201" i="15"/>
  <c r="S201" i="15"/>
  <c r="K201" i="15"/>
  <c r="T200" i="15"/>
  <c r="S200" i="15"/>
  <c r="K200" i="15"/>
  <c r="T199" i="15"/>
  <c r="S199" i="15"/>
  <c r="K199" i="15"/>
  <c r="T198" i="15"/>
  <c r="S198" i="15"/>
  <c r="K198" i="15"/>
  <c r="T196" i="15"/>
  <c r="S196" i="15"/>
  <c r="K196" i="15"/>
  <c r="T195" i="15"/>
  <c r="S195" i="15"/>
  <c r="K195" i="15"/>
  <c r="T194" i="15"/>
  <c r="S194" i="15"/>
  <c r="K194" i="15"/>
  <c r="T192" i="15"/>
  <c r="S192" i="15"/>
  <c r="K192" i="15"/>
  <c r="T191" i="15"/>
  <c r="S191" i="15"/>
  <c r="K191" i="15"/>
  <c r="T190" i="15"/>
  <c r="S190" i="15"/>
  <c r="K190" i="15"/>
  <c r="T189" i="15"/>
  <c r="S189" i="15"/>
  <c r="K189" i="15"/>
  <c r="T188" i="15"/>
  <c r="S188" i="15"/>
  <c r="K188" i="15"/>
  <c r="T187" i="15"/>
  <c r="S187" i="15"/>
  <c r="K187" i="15"/>
  <c r="T186" i="15"/>
  <c r="S186" i="15"/>
  <c r="K186" i="15"/>
  <c r="T185" i="15"/>
  <c r="S185" i="15"/>
  <c r="K185" i="15"/>
  <c r="T184" i="15"/>
  <c r="S184" i="15"/>
  <c r="K184" i="15"/>
  <c r="T183" i="15"/>
  <c r="S183" i="15"/>
  <c r="K183" i="15"/>
  <c r="T182" i="15"/>
  <c r="S182" i="15"/>
  <c r="K182" i="15"/>
  <c r="T181" i="15"/>
  <c r="S181" i="15"/>
  <c r="K181" i="15"/>
  <c r="T180" i="15"/>
  <c r="S180" i="15"/>
  <c r="K180" i="15"/>
  <c r="T179" i="15"/>
  <c r="S179" i="15"/>
  <c r="K179" i="15"/>
  <c r="T178" i="15"/>
  <c r="S178" i="15"/>
  <c r="K178" i="15"/>
  <c r="T177" i="15"/>
  <c r="S177" i="15"/>
  <c r="K177" i="15"/>
  <c r="T176" i="15"/>
  <c r="S176" i="15"/>
  <c r="K176" i="15"/>
  <c r="T175" i="15"/>
  <c r="S175" i="15"/>
  <c r="K175" i="15"/>
  <c r="T173" i="15"/>
  <c r="S173" i="15"/>
  <c r="K173" i="15"/>
  <c r="T172" i="15"/>
  <c r="S172" i="15"/>
  <c r="K172" i="15"/>
  <c r="T171" i="15"/>
  <c r="S171" i="15"/>
  <c r="K171" i="15"/>
  <c r="T170" i="15"/>
  <c r="S170" i="15"/>
  <c r="K170" i="15"/>
  <c r="T169" i="15"/>
  <c r="S169" i="15"/>
  <c r="K169" i="15"/>
  <c r="T168" i="15"/>
  <c r="S168" i="15"/>
  <c r="K168" i="15"/>
  <c r="T167" i="15"/>
  <c r="S167" i="15"/>
  <c r="K167" i="15"/>
  <c r="T166" i="15"/>
  <c r="S166" i="15"/>
  <c r="K166" i="15"/>
  <c r="T165" i="15"/>
  <c r="S165" i="15"/>
  <c r="K165" i="15"/>
  <c r="T164" i="15"/>
  <c r="S164" i="15"/>
  <c r="K164" i="15"/>
  <c r="T163" i="15"/>
  <c r="S163" i="15"/>
  <c r="K163" i="15"/>
  <c r="T162" i="15"/>
  <c r="S162" i="15"/>
  <c r="K162" i="15"/>
  <c r="T160" i="15"/>
  <c r="S160" i="15"/>
  <c r="K160" i="15"/>
  <c r="T159" i="15"/>
  <c r="S159" i="15"/>
  <c r="K159" i="15"/>
  <c r="T158" i="15"/>
  <c r="S158" i="15"/>
  <c r="K158" i="15"/>
  <c r="T157" i="15"/>
  <c r="S157" i="15"/>
  <c r="K157" i="15"/>
  <c r="T155" i="15"/>
  <c r="S155" i="15"/>
  <c r="K155" i="15"/>
  <c r="T154" i="15"/>
  <c r="S154" i="15"/>
  <c r="K154" i="15"/>
  <c r="T153" i="15"/>
  <c r="S153" i="15"/>
  <c r="K153" i="15"/>
  <c r="T152" i="15"/>
  <c r="S152" i="15"/>
  <c r="K152" i="15"/>
  <c r="T151" i="15"/>
  <c r="S151" i="15"/>
  <c r="K151" i="15"/>
  <c r="T150" i="15"/>
  <c r="S150" i="15"/>
  <c r="K150" i="15"/>
  <c r="T149" i="15"/>
  <c r="S149" i="15"/>
  <c r="K149" i="15"/>
  <c r="T148" i="15"/>
  <c r="S148" i="15"/>
  <c r="K148" i="15"/>
  <c r="T147" i="15"/>
  <c r="S147" i="15"/>
  <c r="K147" i="15"/>
  <c r="T146" i="15"/>
  <c r="S146" i="15"/>
  <c r="K146" i="15"/>
  <c r="T145" i="15"/>
  <c r="S145" i="15"/>
  <c r="K145" i="15"/>
  <c r="T144" i="15"/>
  <c r="S144" i="15"/>
  <c r="K144" i="15"/>
  <c r="T143" i="15"/>
  <c r="S143" i="15"/>
  <c r="K143" i="15"/>
  <c r="T142" i="15"/>
  <c r="S142" i="15"/>
  <c r="K142" i="15"/>
  <c r="T141" i="15"/>
  <c r="S141" i="15"/>
  <c r="K141" i="15"/>
  <c r="T140" i="15"/>
  <c r="S140" i="15"/>
  <c r="K140" i="15"/>
  <c r="T139" i="15"/>
  <c r="S139" i="15"/>
  <c r="K139" i="15"/>
  <c r="T138" i="15"/>
  <c r="S138" i="15"/>
  <c r="K138" i="15"/>
  <c r="T137" i="15"/>
  <c r="S137" i="15"/>
  <c r="K137" i="15"/>
  <c r="T136" i="15"/>
  <c r="S136" i="15"/>
  <c r="K136" i="15"/>
  <c r="T135" i="15"/>
  <c r="S135" i="15"/>
  <c r="K135" i="15"/>
  <c r="T134" i="15"/>
  <c r="S134" i="15"/>
  <c r="K134" i="15"/>
  <c r="T133" i="15"/>
  <c r="S133" i="15"/>
  <c r="K133" i="15"/>
  <c r="T132" i="15"/>
  <c r="S132" i="15"/>
  <c r="K132" i="15"/>
  <c r="T131" i="15"/>
  <c r="S131" i="15"/>
  <c r="K131" i="15"/>
  <c r="T130" i="15"/>
  <c r="S130" i="15"/>
  <c r="K130" i="15"/>
  <c r="T129" i="15"/>
  <c r="S129" i="15"/>
  <c r="K129" i="15"/>
  <c r="T128" i="15"/>
  <c r="S128" i="15"/>
  <c r="K128" i="15"/>
  <c r="T127" i="15"/>
  <c r="S127" i="15"/>
  <c r="K127" i="15"/>
  <c r="T126" i="15"/>
  <c r="S126" i="15"/>
  <c r="K126" i="15"/>
  <c r="T125" i="15"/>
  <c r="S125" i="15"/>
  <c r="K125" i="15"/>
  <c r="T124" i="15"/>
  <c r="S124" i="15"/>
  <c r="K124" i="15"/>
  <c r="T123" i="15"/>
  <c r="S123" i="15"/>
  <c r="K123" i="15"/>
  <c r="T122" i="15"/>
  <c r="S122" i="15"/>
  <c r="K122" i="15"/>
  <c r="T121" i="15"/>
  <c r="S121" i="15"/>
  <c r="K121" i="15"/>
  <c r="T120" i="15"/>
  <c r="S120" i="15"/>
  <c r="K120" i="15"/>
  <c r="T119" i="15"/>
  <c r="S119" i="15"/>
  <c r="K119" i="15"/>
  <c r="T117" i="15"/>
  <c r="S117" i="15"/>
  <c r="K117" i="15"/>
  <c r="T116" i="15"/>
  <c r="S116" i="15"/>
  <c r="K116" i="15"/>
  <c r="T113" i="15"/>
  <c r="S113" i="15"/>
  <c r="K113" i="15"/>
  <c r="T110" i="15"/>
  <c r="S110" i="15"/>
  <c r="K110" i="15"/>
  <c r="T109" i="15"/>
  <c r="S109" i="15"/>
  <c r="K109" i="15"/>
  <c r="T108" i="15"/>
  <c r="S108" i="15"/>
  <c r="K108" i="15"/>
  <c r="T107" i="15"/>
  <c r="S107" i="15"/>
  <c r="K107" i="15"/>
  <c r="T106" i="15"/>
  <c r="S106" i="15"/>
  <c r="K106" i="15"/>
  <c r="T104" i="15"/>
  <c r="S104" i="15"/>
  <c r="K104" i="15"/>
  <c r="T103" i="15"/>
  <c r="S103" i="15"/>
  <c r="K103" i="15"/>
  <c r="T102" i="15"/>
  <c r="S102" i="15"/>
  <c r="K102" i="15"/>
  <c r="T101" i="15"/>
  <c r="S101" i="15"/>
  <c r="K101" i="15"/>
  <c r="T100" i="15"/>
  <c r="S100" i="15"/>
  <c r="K100" i="15"/>
  <c r="T99" i="15"/>
  <c r="S99" i="15"/>
  <c r="K99" i="15"/>
  <c r="T98" i="15"/>
  <c r="S98" i="15"/>
  <c r="K98" i="15"/>
  <c r="T97" i="15"/>
  <c r="S97" i="15"/>
  <c r="K97" i="15"/>
  <c r="T96" i="15"/>
  <c r="S96" i="15"/>
  <c r="K96" i="15"/>
  <c r="T95" i="15"/>
  <c r="S95" i="15"/>
  <c r="K95" i="15"/>
  <c r="T94" i="15"/>
  <c r="S94" i="15"/>
  <c r="K94" i="15"/>
  <c r="T93" i="15"/>
  <c r="S93" i="15"/>
  <c r="K93" i="15"/>
  <c r="T92" i="15"/>
  <c r="S92" i="15"/>
  <c r="K92" i="15"/>
  <c r="T91" i="15"/>
  <c r="S91" i="15"/>
  <c r="K91" i="15"/>
  <c r="T90" i="15"/>
  <c r="S90" i="15"/>
  <c r="K90" i="15"/>
  <c r="T89" i="15"/>
  <c r="S89" i="15"/>
  <c r="K89" i="15"/>
  <c r="T88" i="15"/>
  <c r="S88" i="15"/>
  <c r="K88" i="15"/>
  <c r="T87" i="15"/>
  <c r="S87" i="15"/>
  <c r="K87" i="15"/>
  <c r="T86" i="15"/>
  <c r="S86" i="15"/>
  <c r="K86" i="15"/>
  <c r="T85" i="15"/>
  <c r="S85" i="15"/>
  <c r="K85" i="15"/>
  <c r="T84" i="15"/>
  <c r="S84" i="15"/>
  <c r="K84" i="15"/>
  <c r="T83" i="15"/>
  <c r="S83" i="15"/>
  <c r="K83" i="15"/>
  <c r="T82" i="15"/>
  <c r="S82" i="15"/>
  <c r="K82" i="15"/>
  <c r="T81" i="15"/>
  <c r="S81" i="15"/>
  <c r="K81" i="15"/>
  <c r="T80" i="15"/>
  <c r="S80" i="15"/>
  <c r="K80" i="15"/>
  <c r="T79" i="15"/>
  <c r="S79" i="15"/>
  <c r="K79" i="15"/>
  <c r="T78" i="15"/>
  <c r="S78" i="15"/>
  <c r="K78" i="15"/>
  <c r="T77" i="15"/>
  <c r="S77" i="15"/>
  <c r="K77" i="15"/>
  <c r="T76" i="15"/>
  <c r="S76" i="15"/>
  <c r="K76" i="15"/>
  <c r="T75" i="15"/>
  <c r="S75" i="15"/>
  <c r="K75" i="15"/>
  <c r="T74" i="15"/>
  <c r="S74" i="15"/>
  <c r="K74" i="15"/>
  <c r="T73" i="15"/>
  <c r="S73" i="15"/>
  <c r="K73" i="15"/>
  <c r="T72" i="15"/>
  <c r="S72" i="15"/>
  <c r="K72" i="15"/>
  <c r="T71" i="15"/>
  <c r="S71" i="15"/>
  <c r="K71" i="15"/>
  <c r="T70" i="15"/>
  <c r="S70" i="15"/>
  <c r="K70" i="15"/>
  <c r="T69" i="15"/>
  <c r="S69" i="15"/>
  <c r="K69" i="15"/>
  <c r="T68" i="15"/>
  <c r="S68" i="15"/>
  <c r="K68" i="15"/>
  <c r="T67" i="15"/>
  <c r="S67" i="15"/>
  <c r="K67" i="15"/>
  <c r="T66" i="15"/>
  <c r="S66" i="15"/>
  <c r="K66" i="15"/>
  <c r="T65" i="15"/>
  <c r="S65" i="15"/>
  <c r="K65" i="15"/>
  <c r="T64" i="15"/>
  <c r="S64" i="15"/>
  <c r="K64" i="15"/>
  <c r="T63" i="15"/>
  <c r="S63" i="15"/>
  <c r="K63" i="15"/>
  <c r="T62" i="15"/>
  <c r="S62" i="15"/>
  <c r="K62" i="15"/>
  <c r="T61" i="15"/>
  <c r="S61" i="15"/>
  <c r="K61" i="15"/>
  <c r="T60" i="15"/>
  <c r="S60" i="15"/>
  <c r="K60" i="15"/>
  <c r="T59" i="15"/>
  <c r="S59" i="15"/>
  <c r="K59" i="15"/>
  <c r="T58" i="15"/>
  <c r="S58" i="15"/>
  <c r="K58" i="15"/>
  <c r="T57" i="15"/>
  <c r="S57" i="15"/>
  <c r="K57" i="15"/>
  <c r="T56" i="15"/>
  <c r="S56" i="15"/>
  <c r="K56" i="15"/>
  <c r="T55" i="15"/>
  <c r="S55" i="15"/>
  <c r="K55" i="15"/>
  <c r="T54" i="15"/>
  <c r="S54" i="15"/>
  <c r="K54" i="15"/>
  <c r="T53" i="15"/>
  <c r="S53" i="15"/>
  <c r="K53" i="15"/>
  <c r="T52" i="15"/>
  <c r="S52" i="15"/>
  <c r="K52" i="15"/>
  <c r="T51" i="15"/>
  <c r="S51" i="15"/>
  <c r="K51" i="15"/>
  <c r="T50" i="15"/>
  <c r="S50" i="15"/>
  <c r="K50" i="15"/>
  <c r="T49" i="15"/>
  <c r="S49" i="15"/>
  <c r="K49" i="15"/>
  <c r="T48" i="15"/>
  <c r="S48" i="15"/>
  <c r="K48" i="15"/>
  <c r="T47" i="15"/>
  <c r="S47" i="15"/>
  <c r="K47" i="15"/>
  <c r="T46" i="15"/>
  <c r="S46" i="15"/>
  <c r="K46" i="15"/>
  <c r="T45" i="15"/>
  <c r="S45" i="15"/>
  <c r="K45" i="15"/>
  <c r="T44" i="15"/>
  <c r="S44" i="15"/>
  <c r="K44" i="15"/>
  <c r="T43" i="15"/>
  <c r="S43" i="15"/>
  <c r="K43" i="15"/>
  <c r="T42" i="15"/>
  <c r="S42" i="15"/>
  <c r="K42" i="15"/>
  <c r="T41" i="15"/>
  <c r="S41" i="15"/>
  <c r="K41" i="15"/>
  <c r="T40" i="15"/>
  <c r="S40" i="15"/>
  <c r="K40" i="15"/>
  <c r="T39" i="15"/>
  <c r="S39" i="15"/>
  <c r="K39" i="15"/>
  <c r="T38" i="15"/>
  <c r="S38" i="15"/>
  <c r="K38" i="15"/>
  <c r="T37" i="15"/>
  <c r="S37" i="15"/>
  <c r="K37" i="15"/>
  <c r="T36" i="15"/>
  <c r="S36" i="15"/>
  <c r="K36" i="15"/>
  <c r="T34" i="15"/>
  <c r="S34" i="15"/>
  <c r="K34" i="15"/>
  <c r="T33" i="15"/>
  <c r="S33" i="15"/>
  <c r="K33" i="15"/>
  <c r="T32" i="15"/>
  <c r="S32" i="15"/>
  <c r="K32" i="15"/>
  <c r="T31" i="15"/>
  <c r="S31" i="15"/>
  <c r="K31" i="15"/>
  <c r="T30" i="15"/>
  <c r="S30" i="15"/>
  <c r="K30" i="15"/>
  <c r="T29" i="15"/>
  <c r="S29" i="15"/>
  <c r="K29" i="15"/>
  <c r="T28" i="15"/>
  <c r="S28" i="15"/>
  <c r="K28" i="15"/>
  <c r="T27" i="15"/>
  <c r="S27" i="15"/>
  <c r="K27" i="15"/>
  <c r="T26" i="15"/>
  <c r="S26" i="15"/>
  <c r="K26" i="15"/>
  <c r="T25" i="15"/>
  <c r="S25" i="15"/>
  <c r="K25" i="15"/>
  <c r="T24" i="15"/>
  <c r="S24" i="15"/>
  <c r="K24" i="15"/>
  <c r="T23" i="15"/>
  <c r="S23" i="15"/>
  <c r="K23" i="15"/>
  <c r="T22" i="15"/>
  <c r="S22" i="15"/>
  <c r="K22" i="15"/>
  <c r="T21" i="15"/>
  <c r="S21" i="15"/>
  <c r="K21" i="15"/>
  <c r="T20" i="15"/>
  <c r="S20" i="15"/>
  <c r="K20" i="15"/>
  <c r="K19" i="15"/>
  <c r="U61" i="15" l="1"/>
  <c r="V61" i="15"/>
  <c r="V101" i="15"/>
  <c r="U101" i="15"/>
  <c r="U109" i="15"/>
  <c r="V109" i="15"/>
  <c r="V120" i="15"/>
  <c r="U120" i="15"/>
  <c r="V124" i="15"/>
  <c r="U124" i="15"/>
  <c r="V128" i="15"/>
  <c r="U128" i="15"/>
  <c r="U132" i="15"/>
  <c r="V132" i="15"/>
  <c r="V136" i="15"/>
  <c r="U136" i="15"/>
  <c r="V140" i="15"/>
  <c r="U140" i="15"/>
  <c r="U144" i="15"/>
  <c r="V144" i="15"/>
  <c r="V148" i="15"/>
  <c r="U148" i="15"/>
  <c r="V152" i="15"/>
  <c r="U152" i="15"/>
  <c r="V157" i="15"/>
  <c r="U157" i="15"/>
  <c r="V162" i="15"/>
  <c r="U162" i="15"/>
  <c r="V166" i="15"/>
  <c r="U166" i="15"/>
  <c r="U170" i="15"/>
  <c r="V170" i="15"/>
  <c r="V175" i="15"/>
  <c r="U175" i="15"/>
  <c r="V178" i="15"/>
  <c r="U178" i="15"/>
  <c r="V182" i="15"/>
  <c r="U182" i="15"/>
  <c r="V186" i="15"/>
  <c r="U186" i="15"/>
  <c r="V190" i="15"/>
  <c r="U190" i="15"/>
  <c r="V195" i="15"/>
  <c r="U195" i="15"/>
  <c r="V200" i="15"/>
  <c r="U200" i="15"/>
  <c r="V22" i="15"/>
  <c r="U22" i="15"/>
  <c r="V26" i="15"/>
  <c r="U26" i="15"/>
  <c r="V30" i="15"/>
  <c r="U30" i="15"/>
  <c r="V34" i="15"/>
  <c r="U34" i="15"/>
  <c r="U39" i="15"/>
  <c r="V39" i="15"/>
  <c r="V43" i="15"/>
  <c r="U43" i="15"/>
  <c r="V47" i="15"/>
  <c r="U47" i="15"/>
  <c r="U51" i="15"/>
  <c r="V51" i="15"/>
  <c r="V55" i="15"/>
  <c r="U55" i="15"/>
  <c r="V59" i="15"/>
  <c r="U59" i="15"/>
  <c r="U63" i="15"/>
  <c r="V63" i="15"/>
  <c r="V67" i="15"/>
  <c r="U67" i="15"/>
  <c r="V71" i="15"/>
  <c r="U71" i="15"/>
  <c r="V75" i="15"/>
  <c r="U75" i="15"/>
  <c r="V79" i="15"/>
  <c r="U79" i="15"/>
  <c r="V82" i="15"/>
  <c r="U82" i="15"/>
  <c r="U86" i="15"/>
  <c r="V86" i="15"/>
  <c r="V90" i="15"/>
  <c r="U90" i="15"/>
  <c r="V94" i="15"/>
  <c r="U94" i="15"/>
  <c r="U98" i="15"/>
  <c r="V98" i="15"/>
  <c r="V45" i="15"/>
  <c r="U45" i="15"/>
  <c r="V77" i="15"/>
  <c r="U77" i="15"/>
  <c r="U49" i="15"/>
  <c r="V49" i="15"/>
  <c r="V65" i="15"/>
  <c r="U65" i="15"/>
  <c r="V103" i="15"/>
  <c r="U103" i="15"/>
  <c r="V110" i="15"/>
  <c r="U110" i="15"/>
  <c r="V125" i="15"/>
  <c r="U125" i="15"/>
  <c r="V137" i="15"/>
  <c r="U137" i="15"/>
  <c r="V149" i="15"/>
  <c r="U149" i="15"/>
  <c r="V163" i="15"/>
  <c r="U163" i="15"/>
  <c r="V171" i="15"/>
  <c r="U171" i="15"/>
  <c r="U183" i="15"/>
  <c r="V183" i="15"/>
  <c r="V187" i="15"/>
  <c r="U187" i="15"/>
  <c r="V191" i="15"/>
  <c r="U191" i="15"/>
  <c r="U196" i="15"/>
  <c r="V196" i="15"/>
  <c r="V201" i="15"/>
  <c r="U201" i="15"/>
  <c r="U37" i="15"/>
  <c r="V37" i="15"/>
  <c r="U81" i="15"/>
  <c r="V81" i="15"/>
  <c r="V100" i="15"/>
  <c r="U100" i="15"/>
  <c r="V106" i="15"/>
  <c r="U106" i="15"/>
  <c r="V116" i="15"/>
  <c r="U116" i="15"/>
  <c r="U121" i="15"/>
  <c r="V121" i="15"/>
  <c r="U129" i="15"/>
  <c r="V129" i="15"/>
  <c r="U133" i="15"/>
  <c r="V133" i="15"/>
  <c r="V141" i="15"/>
  <c r="U141" i="15"/>
  <c r="U145" i="15"/>
  <c r="V145" i="15"/>
  <c r="U153" i="15"/>
  <c r="V153" i="15"/>
  <c r="U158" i="15"/>
  <c r="V158" i="15"/>
  <c r="V167" i="15"/>
  <c r="U167" i="15"/>
  <c r="V179" i="15"/>
  <c r="U179" i="15"/>
  <c r="V23" i="15"/>
  <c r="U23" i="15"/>
  <c r="U27" i="15"/>
  <c r="V27" i="15"/>
  <c r="V31" i="15"/>
  <c r="U31" i="15"/>
  <c r="V36" i="15"/>
  <c r="U36" i="15"/>
  <c r="V40" i="15"/>
  <c r="U40" i="15"/>
  <c r="V44" i="15"/>
  <c r="U44" i="15"/>
  <c r="V48" i="15"/>
  <c r="U48" i="15"/>
  <c r="V52" i="15"/>
  <c r="U52" i="15"/>
  <c r="V56" i="15"/>
  <c r="U56" i="15"/>
  <c r="V60" i="15"/>
  <c r="U60" i="15"/>
  <c r="V64" i="15"/>
  <c r="U64" i="15"/>
  <c r="V68" i="15"/>
  <c r="U68" i="15"/>
  <c r="U72" i="15"/>
  <c r="V72" i="15"/>
  <c r="V76" i="15"/>
  <c r="U76" i="15"/>
  <c r="V80" i="15"/>
  <c r="U80" i="15"/>
  <c r="U83" i="15"/>
  <c r="V83" i="15"/>
  <c r="V87" i="15"/>
  <c r="U87" i="15"/>
  <c r="V91" i="15"/>
  <c r="U91" i="15"/>
  <c r="V95" i="15"/>
  <c r="U95" i="15"/>
  <c r="V99" i="15"/>
  <c r="U99" i="15"/>
  <c r="V102" i="15"/>
  <c r="U102" i="15"/>
  <c r="V20" i="15"/>
  <c r="U20" i="15"/>
  <c r="U57" i="15"/>
  <c r="V57" i="15"/>
  <c r="U108" i="15"/>
  <c r="V108" i="15"/>
  <c r="V107" i="15"/>
  <c r="U107" i="15"/>
  <c r="V117" i="15"/>
  <c r="U117" i="15"/>
  <c r="V122" i="15"/>
  <c r="U122" i="15"/>
  <c r="V126" i="15"/>
  <c r="U126" i="15"/>
  <c r="V130" i="15"/>
  <c r="U130" i="15"/>
  <c r="V134" i="15"/>
  <c r="U134" i="15"/>
  <c r="V138" i="15"/>
  <c r="U138" i="15"/>
  <c r="V142" i="15"/>
  <c r="U142" i="15"/>
  <c r="V146" i="15"/>
  <c r="U146" i="15"/>
  <c r="V150" i="15"/>
  <c r="U150" i="15"/>
  <c r="V154" i="15"/>
  <c r="U154" i="15"/>
  <c r="V159" i="15"/>
  <c r="U159" i="15"/>
  <c r="V164" i="15"/>
  <c r="U164" i="15"/>
  <c r="V168" i="15"/>
  <c r="U168" i="15"/>
  <c r="U172" i="15"/>
  <c r="V172" i="15"/>
  <c r="V176" i="15"/>
  <c r="U176" i="15"/>
  <c r="U180" i="15"/>
  <c r="V180" i="15"/>
  <c r="V184" i="15"/>
  <c r="U184" i="15"/>
  <c r="V188" i="15"/>
  <c r="U188" i="15"/>
  <c r="V192" i="15"/>
  <c r="U192" i="15"/>
  <c r="V198" i="15"/>
  <c r="U198" i="15"/>
  <c r="V203" i="15"/>
  <c r="U203" i="15"/>
  <c r="V28" i="15"/>
  <c r="U28" i="15"/>
  <c r="V69" i="15"/>
  <c r="U69" i="15"/>
  <c r="V88" i="15"/>
  <c r="U88" i="15"/>
  <c r="V92" i="15"/>
  <c r="U92" i="15"/>
  <c r="U96" i="15"/>
  <c r="V96" i="15"/>
  <c r="V24" i="15"/>
  <c r="U24" i="15"/>
  <c r="V35" i="15"/>
  <c r="U35" i="15"/>
  <c r="V53" i="15"/>
  <c r="U53" i="15"/>
  <c r="V113" i="15"/>
  <c r="U113" i="15"/>
  <c r="V119" i="15"/>
  <c r="U119" i="15"/>
  <c r="U123" i="15"/>
  <c r="V123" i="15"/>
  <c r="V127" i="15"/>
  <c r="U127" i="15"/>
  <c r="V131" i="15"/>
  <c r="U131" i="15"/>
  <c r="U135" i="15"/>
  <c r="V135" i="15"/>
  <c r="V139" i="15"/>
  <c r="U139" i="15"/>
  <c r="V143" i="15"/>
  <c r="U143" i="15"/>
  <c r="V147" i="15"/>
  <c r="U147" i="15"/>
  <c r="V151" i="15"/>
  <c r="U151" i="15"/>
  <c r="V155" i="15"/>
  <c r="U155" i="15"/>
  <c r="U160" i="15"/>
  <c r="V160" i="15"/>
  <c r="V165" i="15"/>
  <c r="U165" i="15"/>
  <c r="U169" i="15"/>
  <c r="V169" i="15"/>
  <c r="V173" i="15"/>
  <c r="U173" i="15"/>
  <c r="U177" i="15"/>
  <c r="V177" i="15"/>
  <c r="U181" i="15"/>
  <c r="V181" i="15"/>
  <c r="V185" i="15"/>
  <c r="U185" i="15"/>
  <c r="V189" i="15"/>
  <c r="U189" i="15"/>
  <c r="U194" i="15"/>
  <c r="V194" i="15"/>
  <c r="V199" i="15"/>
  <c r="U199" i="15"/>
  <c r="V32" i="15"/>
  <c r="U32" i="15"/>
  <c r="U84" i="15"/>
  <c r="V84" i="15"/>
  <c r="U25" i="15"/>
  <c r="V25" i="15"/>
  <c r="V38" i="15"/>
  <c r="U38" i="15"/>
  <c r="V46" i="15"/>
  <c r="U46" i="15"/>
  <c r="V54" i="15"/>
  <c r="U54" i="15"/>
  <c r="V62" i="15"/>
  <c r="U62" i="15"/>
  <c r="V74" i="15"/>
  <c r="U74" i="15"/>
  <c r="V89" i="15"/>
  <c r="U89" i="15"/>
  <c r="V97" i="15"/>
  <c r="U97" i="15"/>
  <c r="V41" i="15"/>
  <c r="U41" i="15"/>
  <c r="U73" i="15"/>
  <c r="V73" i="15"/>
  <c r="V21" i="15"/>
  <c r="U21" i="15"/>
  <c r="V29" i="15"/>
  <c r="U29" i="15"/>
  <c r="U33" i="15"/>
  <c r="V33" i="15"/>
  <c r="V42" i="15"/>
  <c r="U42" i="15"/>
  <c r="V50" i="15"/>
  <c r="U50" i="15"/>
  <c r="V58" i="15"/>
  <c r="U58" i="15"/>
  <c r="V66" i="15"/>
  <c r="U66" i="15"/>
  <c r="V70" i="15"/>
  <c r="U70" i="15"/>
  <c r="V78" i="15"/>
  <c r="U78" i="15"/>
  <c r="V85" i="15"/>
  <c r="U85" i="15"/>
  <c r="V93" i="15"/>
  <c r="U93" i="15"/>
  <c r="U104" i="15"/>
  <c r="V104" i="15"/>
  <c r="L83" i="15"/>
  <c r="L43" i="15"/>
  <c r="L166" i="15"/>
  <c r="L95" i="15"/>
  <c r="L42" i="15"/>
  <c r="L180" i="15"/>
  <c r="L35" i="15"/>
  <c r="L175" i="15"/>
  <c r="L29" i="15"/>
  <c r="L50" i="15"/>
  <c r="L55" i="15"/>
  <c r="L123" i="15"/>
  <c r="L70" i="15"/>
  <c r="L74" i="15"/>
  <c r="L160" i="15"/>
  <c r="L188" i="15"/>
  <c r="L32" i="15"/>
  <c r="L19" i="15"/>
  <c r="L22" i="15"/>
  <c r="L76" i="15"/>
  <c r="L45" i="15"/>
  <c r="L107" i="15"/>
  <c r="L182" i="15"/>
  <c r="L51" i="15"/>
  <c r="L49" i="15"/>
  <c r="L61" i="15"/>
  <c r="L190" i="15"/>
  <c r="L36" i="15"/>
  <c r="L46" i="15"/>
  <c r="L53" i="15"/>
  <c r="L109" i="15"/>
  <c r="L143" i="15"/>
  <c r="L178" i="15"/>
  <c r="L69" i="15"/>
  <c r="L72" i="15"/>
  <c r="L25" i="15"/>
  <c r="L101" i="15"/>
  <c r="L184" i="15"/>
  <c r="L47" i="15"/>
  <c r="L78" i="15"/>
  <c r="L120" i="15"/>
  <c r="L26" i="15"/>
  <c r="L132" i="15"/>
  <c r="L167" i="15"/>
  <c r="L154" i="15"/>
  <c r="L195" i="15"/>
  <c r="L186" i="15"/>
  <c r="L23" i="15"/>
  <c r="L38" i="15"/>
  <c r="L113" i="15"/>
  <c r="L162" i="15"/>
  <c r="L21" i="15"/>
  <c r="L68" i="15"/>
  <c r="L131" i="15"/>
  <c r="L28" i="15"/>
  <c r="L37" i="15"/>
  <c r="L41" i="15"/>
  <c r="L80" i="15"/>
  <c r="L81" i="15"/>
  <c r="L117" i="15"/>
  <c r="L34" i="15"/>
  <c r="L104" i="15"/>
  <c r="L125" i="15"/>
  <c r="L20" i="15"/>
  <c r="L77" i="15"/>
  <c r="L85" i="15"/>
  <c r="L94" i="15"/>
  <c r="L152" i="15"/>
  <c r="L98" i="15"/>
  <c r="L157" i="15"/>
  <c r="L158" i="15"/>
  <c r="L192" i="15"/>
  <c r="L198" i="15"/>
  <c r="L200" i="15"/>
  <c r="L57" i="15"/>
  <c r="L106" i="15"/>
  <c r="L122" i="15"/>
  <c r="L155" i="15"/>
  <c r="L31" i="15"/>
  <c r="L33" i="15"/>
  <c r="L62" i="15"/>
  <c r="L63" i="15"/>
  <c r="L86" i="15"/>
  <c r="L24" i="15"/>
  <c r="L30" i="15"/>
  <c r="L40" i="15"/>
  <c r="L44" i="15"/>
  <c r="L48" i="15"/>
  <c r="L52" i="15"/>
  <c r="L58" i="15"/>
  <c r="L138" i="15"/>
  <c r="L73" i="15"/>
  <c r="L89" i="15"/>
  <c r="L65" i="15"/>
  <c r="L121" i="15"/>
  <c r="L66" i="15"/>
  <c r="L97" i="15"/>
  <c r="L91" i="15"/>
  <c r="L100" i="15"/>
  <c r="L27" i="15"/>
  <c r="L39" i="15"/>
  <c r="L56" i="15"/>
  <c r="L67" i="15"/>
  <c r="L90" i="15"/>
  <c r="L102" i="15"/>
  <c r="L126" i="15"/>
  <c r="L110" i="15"/>
  <c r="L124" i="15"/>
  <c r="L168" i="15"/>
  <c r="L54" i="15"/>
  <c r="L59" i="15"/>
  <c r="L60" i="15"/>
  <c r="L64" i="15"/>
  <c r="L82" i="15"/>
  <c r="L99" i="15"/>
  <c r="L133" i="15"/>
  <c r="L153" i="15"/>
  <c r="L71" i="15"/>
  <c r="L75" i="15"/>
  <c r="L79" i="15"/>
  <c r="L84" i="15"/>
  <c r="L108" i="15"/>
  <c r="L88" i="15"/>
  <c r="L92" i="15"/>
  <c r="L130" i="15"/>
  <c r="L140" i="15"/>
  <c r="L145" i="15"/>
  <c r="L148" i="15"/>
  <c r="L128" i="15"/>
  <c r="L150" i="15"/>
  <c r="L93" i="15"/>
  <c r="L103" i="15"/>
  <c r="L119" i="15"/>
  <c r="L144" i="15"/>
  <c r="L147" i="15"/>
  <c r="L87" i="15"/>
  <c r="L127" i="15"/>
  <c r="L142" i="15"/>
  <c r="L96" i="15"/>
  <c r="L134" i="15"/>
  <c r="L146" i="15"/>
  <c r="L129" i="15"/>
  <c r="L141" i="15"/>
  <c r="L136" i="15"/>
  <c r="L165" i="15"/>
  <c r="L173" i="15"/>
  <c r="L172" i="15"/>
  <c r="L181" i="15"/>
  <c r="L137" i="15"/>
  <c r="L159" i="15"/>
  <c r="L149" i="15"/>
  <c r="L170" i="15"/>
  <c r="L139" i="15"/>
  <c r="L151" i="15"/>
  <c r="L189" i="15"/>
  <c r="L196" i="15"/>
  <c r="L163" i="15"/>
  <c r="L116" i="15"/>
  <c r="L135" i="15"/>
  <c r="L164" i="15"/>
  <c r="L176" i="15"/>
  <c r="L185" i="15"/>
  <c r="L203" i="15"/>
  <c r="L179" i="15"/>
  <c r="L191" i="15"/>
  <c r="L171" i="15"/>
  <c r="L187" i="15"/>
  <c r="L183" i="15"/>
  <c r="L199" i="15"/>
  <c r="L169" i="15"/>
  <c r="L194" i="15"/>
  <c r="L177" i="15"/>
  <c r="L201" i="15"/>
  <c r="U208" i="15" l="1"/>
  <c r="U207" i="15"/>
  <c r="U213" i="15"/>
  <c r="U206" i="15"/>
  <c r="U212" i="15"/>
  <c r="U211" i="15"/>
  <c r="V231" i="15"/>
  <c r="V233" i="15"/>
  <c r="V232" i="15"/>
  <c r="V207" i="15"/>
  <c r="V206" i="15"/>
  <c r="V213" i="15"/>
  <c r="V212" i="15"/>
  <c r="V208" i="15"/>
  <c r="V211" i="15"/>
  <c r="U223" i="15"/>
  <c r="U222" i="15"/>
  <c r="U221" i="15"/>
  <c r="V223" i="15"/>
  <c r="V222" i="15"/>
  <c r="V221" i="15"/>
  <c r="U216" i="15"/>
  <c r="U218" i="15"/>
  <c r="U217" i="15"/>
  <c r="V216" i="15"/>
  <c r="V218" i="15"/>
  <c r="V217" i="15"/>
  <c r="U228" i="15"/>
  <c r="U227" i="15"/>
  <c r="U226" i="15"/>
  <c r="U238" i="15"/>
  <c r="U237" i="15"/>
  <c r="U236" i="15"/>
  <c r="V228" i="15"/>
  <c r="V227" i="15"/>
  <c r="V226" i="15"/>
  <c r="V238" i="15"/>
  <c r="V237" i="15"/>
  <c r="V236" i="15"/>
  <c r="U231" i="15"/>
  <c r="U233" i="15"/>
  <c r="U232" i="15"/>
  <c r="V209" i="15" l="1"/>
  <c r="Y209" i="15" s="1"/>
  <c r="V229" i="15"/>
  <c r="Y229" i="15" s="1"/>
  <c r="Y226" i="15"/>
  <c r="N226" i="15" s="1"/>
  <c r="U219" i="15"/>
  <c r="X219" i="15" s="1"/>
  <c r="U239" i="15"/>
  <c r="X239" i="15" s="1"/>
  <c r="V224" i="15"/>
  <c r="Y224" i="15" s="1"/>
  <c r="V234" i="15"/>
  <c r="Y234" i="15" s="1"/>
  <c r="U229" i="15"/>
  <c r="X229" i="15" s="1"/>
  <c r="U224" i="15"/>
  <c r="X224" i="15" s="1"/>
  <c r="U214" i="15"/>
  <c r="X214" i="15" s="1"/>
  <c r="U234" i="15"/>
  <c r="X234" i="15" s="1"/>
  <c r="U209" i="15"/>
  <c r="X209" i="15" s="1"/>
  <c r="V239" i="15"/>
  <c r="Y239" i="15" s="1"/>
  <c r="V214" i="15"/>
  <c r="Y214" i="15" s="1"/>
  <c r="V219" i="15"/>
  <c r="Y219" i="15" s="1"/>
  <c r="X217" i="15" l="1"/>
  <c r="M217" i="15" s="1"/>
  <c r="X237" i="15"/>
  <c r="M237" i="15" s="1"/>
  <c r="Y212" i="15"/>
  <c r="N212" i="15" s="1"/>
  <c r="Y232" i="15"/>
  <c r="N232" i="15" s="1"/>
  <c r="X228" i="15"/>
  <c r="M228" i="15" s="1"/>
  <c r="X227" i="15"/>
  <c r="M227" i="15" s="1"/>
  <c r="X211" i="15"/>
  <c r="M211" i="15" s="1"/>
  <c r="X226" i="15"/>
  <c r="M226" i="15" s="1"/>
  <c r="Y213" i="15"/>
  <c r="N213" i="15" s="1"/>
  <c r="X236" i="15"/>
  <c r="M236" i="15" s="1"/>
  <c r="X216" i="15"/>
  <c r="M216" i="15" s="1"/>
  <c r="X238" i="15"/>
  <c r="M238" i="15" s="1"/>
  <c r="Y222" i="15"/>
  <c r="N222" i="15" s="1"/>
  <c r="X218" i="15"/>
  <c r="M218" i="15" s="1"/>
  <c r="Y218" i="15"/>
  <c r="N218" i="15" s="1"/>
  <c r="X232" i="15"/>
  <c r="M232" i="15" s="1"/>
  <c r="Y237" i="15"/>
  <c r="N237" i="15" s="1"/>
  <c r="X231" i="15"/>
  <c r="M231" i="15" s="1"/>
  <c r="X212" i="15"/>
  <c r="M212" i="15" s="1"/>
  <c r="Y231" i="15"/>
  <c r="N231" i="15" s="1"/>
  <c r="Y207" i="15"/>
  <c r="N207" i="15" s="1"/>
  <c r="Y216" i="15"/>
  <c r="N216" i="15" s="1"/>
  <c r="X213" i="15"/>
  <c r="M213" i="15" s="1"/>
  <c r="Y211" i="15"/>
  <c r="N211" i="15" s="1"/>
  <c r="X222" i="15"/>
  <c r="M222" i="15" s="1"/>
  <c r="Y223" i="15"/>
  <c r="N223" i="15" s="1"/>
  <c r="Y236" i="15"/>
  <c r="N236" i="15" s="1"/>
  <c r="X208" i="15"/>
  <c r="M208" i="15" s="1"/>
  <c r="Y217" i="15"/>
  <c r="N217" i="15" s="1"/>
  <c r="X233" i="15"/>
  <c r="M233" i="15" s="1"/>
  <c r="Y233" i="15"/>
  <c r="N233" i="15" s="1"/>
  <c r="Y228" i="15"/>
  <c r="N228" i="15" s="1"/>
  <c r="Y238" i="15"/>
  <c r="N238" i="15" s="1"/>
  <c r="X206" i="15"/>
  <c r="M206" i="15" s="1"/>
  <c r="X221" i="15"/>
  <c r="M221" i="15" s="1"/>
  <c r="N206" i="15"/>
  <c r="X207" i="15"/>
  <c r="M207" i="15" s="1"/>
  <c r="X223" i="15"/>
  <c r="M223" i="15" s="1"/>
  <c r="Y221" i="15"/>
  <c r="N221" i="15" s="1"/>
  <c r="Y208" i="15"/>
  <c r="N208" i="15" s="1"/>
  <c r="Y227" i="15"/>
  <c r="N227" i="15" s="1"/>
</calcChain>
</file>

<file path=xl/sharedStrings.xml><?xml version="1.0" encoding="utf-8"?>
<sst xmlns="http://schemas.openxmlformats.org/spreadsheetml/2006/main" count="5447" uniqueCount="393">
  <si>
    <t>BOARDINGS</t>
  </si>
  <si>
    <t>How many customers used Auckland Transport's bus services?</t>
  </si>
  <si>
    <t>*</t>
  </si>
  <si>
    <t>Boardings are the sum of recorded HOP card boardings, paper ticket sales, free counter product sales, and EMV (Europay, MasterCard, and Visa) transactions.</t>
  </si>
  <si>
    <t>Wednesday</t>
  </si>
  <si>
    <t>Thursday</t>
  </si>
  <si>
    <t>Friday</t>
  </si>
  <si>
    <t>Saturday</t>
  </si>
  <si>
    <t>Sunday</t>
  </si>
  <si>
    <t>Monday</t>
  </si>
  <si>
    <t>Tuesday</t>
  </si>
  <si>
    <t>Region</t>
  </si>
  <si>
    <t>Number</t>
  </si>
  <si>
    <t>Type</t>
  </si>
  <si>
    <t>Route</t>
  </si>
  <si>
    <t>Operator</t>
  </si>
  <si>
    <t>Unit</t>
  </si>
  <si>
    <t>Central</t>
  </si>
  <si>
    <t>Peak only</t>
  </si>
  <si>
    <t>Pt Chevalier Beach to City universities via Westmere and Herne Bay</t>
  </si>
  <si>
    <t>New Zealand Bus</t>
  </si>
  <si>
    <t>Connector</t>
  </si>
  <si>
    <t>Westmere to Britomart via Richmond Rd</t>
  </si>
  <si>
    <t>Freemans Bay Loop</t>
  </si>
  <si>
    <t>West</t>
  </si>
  <si>
    <t>Local</t>
  </si>
  <si>
    <t>Royal Heights Loop</t>
  </si>
  <si>
    <t>Pavlovich</t>
  </si>
  <si>
    <t>Westgate to Hobsonville Point via West Harbour</t>
  </si>
  <si>
    <t>Westgate to Hobsonville Point via Whenuapai</t>
  </si>
  <si>
    <t>West Hills Loop</t>
  </si>
  <si>
    <t>11T</t>
  </si>
  <si>
    <t>Frequent branch</t>
  </si>
  <si>
    <t>Northwest To City Centre Via Triangle Rd</t>
  </si>
  <si>
    <t>11W</t>
  </si>
  <si>
    <t>Northwest To City Centre Via Waimumu Rd</t>
  </si>
  <si>
    <t>Henderson to Constellation Station via Westgate and Hobsonville</t>
  </si>
  <si>
    <t>Ritchies</t>
  </si>
  <si>
    <t>Huapai to Westgate</t>
  </si>
  <si>
    <t>Huapai Triangle To Westgate Via Kumeu</t>
  </si>
  <si>
    <t>Helensville to Westgate via Huapai</t>
  </si>
  <si>
    <t>Westgate to Albany via Rivershead and Coatesville</t>
  </si>
  <si>
    <t>Helensville to Hibiscus Coast Station via Kaukapakapa and Waitoki</t>
  </si>
  <si>
    <t>Frequent</t>
  </si>
  <si>
    <t>Te Atatu Peninsula  Loop to Henderson</t>
  </si>
  <si>
    <t>Te Atatu Peninsula to City Centre via Northwestern Motorway and Great North Rd</t>
  </si>
  <si>
    <t>Te Atatu (Totara Rd) to Henderson</t>
  </si>
  <si>
    <t xml:space="preserve">Frequent </t>
  </si>
  <si>
    <t>Lincoln Rd To New Lynn via Henderson</t>
  </si>
  <si>
    <t>Ranui to Henderson via Sturges Rd</t>
  </si>
  <si>
    <t>Lincoln Rd To Henderson Via Western H</t>
  </si>
  <si>
    <t>Waitakere Township to Henderson</t>
  </si>
  <si>
    <t>Ranui To Lincoln Rd</t>
  </si>
  <si>
    <t>Ranui To New Lynn Via Rosebank</t>
  </si>
  <si>
    <t>Henderson to New Lynn via Sunnyvale and Glen Eden</t>
  </si>
  <si>
    <t>Henderson to New Lynn via Bruce Mclaren Rd and Glen Eden</t>
  </si>
  <si>
    <t>New Lynn to Brains Park</t>
  </si>
  <si>
    <t>Henderson to New Lynn via Glendene</t>
  </si>
  <si>
    <t>Titirangi South to New Lynn</t>
  </si>
  <si>
    <t>Laingholm to New Lynn via Titirangi</t>
  </si>
  <si>
    <t>Glen Eden to New Lynn via Titirangi</t>
  </si>
  <si>
    <t>New Lynn to City Centre via Avondale and Great North Rd</t>
  </si>
  <si>
    <t>South Lynn Loop</t>
  </si>
  <si>
    <t>New Lynn to Lynfield via Avondale and Blockhouse Bay</t>
  </si>
  <si>
    <t>New Lynn to City Centre via Green Bay, Blockhouse Bay, Avondale, and Great North Rd</t>
  </si>
  <si>
    <t>St Lukes to Wynyard Quarter via Kingsland and Ponsonby</t>
  </si>
  <si>
    <t>Titirangi to City Centre via Green Bay and New North Rd</t>
  </si>
  <si>
    <t>22N</t>
  </si>
  <si>
    <t>New Lynn to City Centre via Avondale and New North Rd</t>
  </si>
  <si>
    <t>22R</t>
  </si>
  <si>
    <t>Rosebank Rd to City Centre via Avondale and New North Rd</t>
  </si>
  <si>
    <t>24B</t>
  </si>
  <si>
    <t>New Lynn to City Centre via Blockhouse Bay and Sandingham Rd</t>
  </si>
  <si>
    <t>24R</t>
  </si>
  <si>
    <t>New Lynn to City Centre via Richardson Rd and Sandringham Rd</t>
  </si>
  <si>
    <t>Lynfield to City Centre via Dominion Rd and Don Mckinnon Dr</t>
  </si>
  <si>
    <t>Blockhouse Bay to City Centre via Dominion Rd and Don Mckinnon Dr</t>
  </si>
  <si>
    <t>25B</t>
  </si>
  <si>
    <t>Blockhouse Bay to City Centre via Dominion Rd and Mt Eden Station</t>
  </si>
  <si>
    <t>25L</t>
  </si>
  <si>
    <t>Lynfield to City Centre via Dominion Rd and Mt Eden Station</t>
  </si>
  <si>
    <t>27H</t>
  </si>
  <si>
    <t>Waikowhai to Britomart via Hillsborough Rd and Mt Eden Rd</t>
  </si>
  <si>
    <t>27T</t>
  </si>
  <si>
    <t>Three Kings to Britomart via Mt Eden Rd</t>
  </si>
  <si>
    <t>27W</t>
  </si>
  <si>
    <t>Waikowhai to Britomart via Oakdale Rd and Mt Eden Rd</t>
  </si>
  <si>
    <t>Ellerslie to City Centre via Royal Oak and Epsom</t>
  </si>
  <si>
    <t>Onehunga to Sylvia Park via Ellerslie</t>
  </si>
  <si>
    <t>Go Bus</t>
  </si>
  <si>
    <t>Onehunga to City Centre via Royal Oak and Manukau Rd</t>
  </si>
  <si>
    <t>South</t>
  </si>
  <si>
    <t>Mangere to City Centre via Onehunga and Pah Rd</t>
  </si>
  <si>
    <t>309X</t>
  </si>
  <si>
    <t>Mangere to City Centre via Pah Rd, express</t>
  </si>
  <si>
    <t>Mangere to Botany via Papatoetoe and Otara</t>
  </si>
  <si>
    <r>
      <t xml:space="preserve">Connector </t>
    </r>
    <r>
      <rPr>
        <sz val="10"/>
        <color theme="8" tint="-0.249977111117893"/>
        <rFont val="Calibri"/>
        <family val="2"/>
        <scheme val="minor"/>
      </rPr>
      <t>( Local from 17th November 2024)</t>
    </r>
  </si>
  <si>
    <r>
      <t>Onehunga to Manukau via Mangere and Papatoetoe</t>
    </r>
    <r>
      <rPr>
        <sz val="10"/>
        <color rgb="FF002060"/>
        <rFont val="Calibri"/>
        <family val="2"/>
        <scheme val="minor"/>
      </rPr>
      <t xml:space="preserve"> </t>
    </r>
    <r>
      <rPr>
        <sz val="10"/>
        <color theme="8" tint="-0.249977111117893"/>
        <rFont val="Calibri"/>
        <family val="2"/>
        <scheme val="minor"/>
      </rPr>
      <t>(From 17th Nov 24 - Mangere to Manukau via Papatoetoe)</t>
    </r>
  </si>
  <si>
    <t>Mission Heights to Middlemore via Otara</t>
  </si>
  <si>
    <t>Mangere to Sylvia Park via Ōtāhuhu</t>
  </si>
  <si>
    <t>Middlemore to Britomart via Ōtāhuhu and Greenlane Clinical Centre</t>
  </si>
  <si>
    <t>Ōtāhuhu to Panmure via Panama Rd and Carbine Rd</t>
  </si>
  <si>
    <t>Mangere to Seaside Park via Ōtāhuhu</t>
  </si>
  <si>
    <t>Manukau to Mangere via Otara and Ōtāhuhu</t>
  </si>
  <si>
    <t>Mangere to Ōtāhuhu via Tidal Rd, Portage Rd, and Earlsworth Rd</t>
  </si>
  <si>
    <t>Papakura to Ōtāhuhu via Manurewa and Manukau</t>
  </si>
  <si>
    <t>Manukau to Botany via Chapel Rd and Ormiston</t>
  </si>
  <si>
    <t>Howick and Eastern</t>
  </si>
  <si>
    <t>Ōtāhuhu to Botany via Highbrook</t>
  </si>
  <si>
    <t>Manukau to Panmure via East Tamaki and Highbrook</t>
  </si>
  <si>
    <t>Manukau to Botany via Chapel Rd, Ormiston, and Mission Heights</t>
  </si>
  <si>
    <t>Botany to Manukau via Mission Heights and Ormiston</t>
  </si>
  <si>
    <t>Manukau to Onehunga via Papatoetoe and Mangere</t>
  </si>
  <si>
    <t>Manurewa to Otara via Clendon, Homai, Manukau, and Tui Rd</t>
  </si>
  <si>
    <t>Manukau to Weymouth via Manurewa and Clendon</t>
  </si>
  <si>
    <t>Manurewa to Wattle Downs</t>
  </si>
  <si>
    <t>Papakura to Manukau via Takaanini, Randwick Park, Manurewa, and Homai</t>
  </si>
  <si>
    <t>Manurewa to Manukau via The Gardens</t>
  </si>
  <si>
    <t>Papakura to Sheehan Ave and Clevedon Rd</t>
  </si>
  <si>
    <t>Papakura to Red Hill</t>
  </si>
  <si>
    <t>Papakura to Drury</t>
  </si>
  <si>
    <t>Papakura to Rosehill</t>
  </si>
  <si>
    <t>Papakura to Karaka Harbourside</t>
  </si>
  <si>
    <t>Onehunga to Airport via Mangere</t>
  </si>
  <si>
    <t>Pukekohe Northeast Loop</t>
  </si>
  <si>
    <t>Pukekohe Northwest Loop</t>
  </si>
  <si>
    <t>Pukekohe South Loop</t>
  </si>
  <si>
    <t>Pukekohe to Papakura Station via Wesley College and Paerata Heights</t>
  </si>
  <si>
    <t>Papakura to Waiuku</t>
  </si>
  <si>
    <t>Pukekohe to Waiuku via Patumahoe</t>
  </si>
  <si>
    <t>part Waikato Regional Council</t>
  </si>
  <si>
    <t>Pukekohe to Port Waikato via Tuakau</t>
  </si>
  <si>
    <t>Waiheke</t>
  </si>
  <si>
    <t>Kennedy Point to Matiatia via Surfdale and Oneroa</t>
  </si>
  <si>
    <t>Waiheke Bus Co</t>
  </si>
  <si>
    <t>Ōmiha (Rocky Bay) to Matiatia via Ostend, Palm Beach, and Oneroa</t>
  </si>
  <si>
    <t>Matiatia to Oneroa (summer only, one direction only)</t>
  </si>
  <si>
    <t>50A</t>
  </si>
  <si>
    <t>Onetangi (Seventh Ave) to Matiatia via Ostend, Surfdale, and Oneroa</t>
  </si>
  <si>
    <t>50B</t>
  </si>
  <si>
    <t>Onetangi (Fourth Ave) to Matiatia via Ostend, Surfdale, and Oneroa</t>
  </si>
  <si>
    <r>
      <t xml:space="preserve">Newmarket to Kingsland via Mt Eden </t>
    </r>
    <r>
      <rPr>
        <sz val="10"/>
        <color theme="8" tint="-0.249977111117893"/>
        <rFont val="Calibri"/>
        <family val="2"/>
        <scheme val="minor"/>
      </rPr>
      <t>(From 17th Nov 24 - St Lukes To Newmarket via Kingsland and Maungawhau)</t>
    </r>
  </si>
  <si>
    <t>Pt Chevalier to Glen Innes via St Lukes, Balmoral Rd, and Greenlane</t>
  </si>
  <si>
    <t>Sylvia Park to Pt Chevalier Beach via Royal Oak and Mt Albert</t>
  </si>
  <si>
    <t>67A</t>
  </si>
  <si>
    <t>New Lynn to Ōtāhuhu via Avondale, Stoddard Rd, and Onehunga</t>
  </si>
  <si>
    <t>67B</t>
  </si>
  <si>
    <t>New Lynn to Onehunga via Avondale and Stoddard Rd</t>
  </si>
  <si>
    <r>
      <t>Onehunga to New Lynn via Hillsborough and Blockhouse Bay</t>
    </r>
    <r>
      <rPr>
        <sz val="10"/>
        <color theme="8" tint="-0.249977111117893"/>
        <rFont val="Calibri"/>
        <family val="2"/>
        <scheme val="minor"/>
      </rPr>
      <t xml:space="preserve"> (From 17th Nov 24 - New Lynn to Onehunga Station via Blockhouse Bay and Hillsborough)</t>
    </r>
  </si>
  <si>
    <t>East</t>
  </si>
  <si>
    <t>Botany to Britomart via Pakuranga, Panmure, and Ellerslie</t>
  </si>
  <si>
    <t>70H</t>
  </si>
  <si>
    <t>Britomart to Botany via Ellerslie, Panmure, Pakuranga, and Howick, late night Fri/Sat</t>
  </si>
  <si>
    <t>Howick to Panmure via Cascades Road</t>
  </si>
  <si>
    <t>Panmure to Bucklands Beach via Casuarina Rd</t>
  </si>
  <si>
    <t>72C</t>
  </si>
  <si>
    <t>Botany to Panmure via Chapel Rd and Howick</t>
  </si>
  <si>
    <t>72M</t>
  </si>
  <si>
    <t>Botany to Panmure via Millhouse Dr, Meadowland Dr, and Howick</t>
  </si>
  <si>
    <t>72X</t>
  </si>
  <si>
    <t>Botany to Britomart via Millhouse Dr, Meadowland Dr, Howick, Panmure, and Southern Motorway, express</t>
  </si>
  <si>
    <t>Bucklands Beach to Botany via Highland Park</t>
  </si>
  <si>
    <t>Half Moon Bay to Botany via Highland Park</t>
  </si>
  <si>
    <t>Half Moon Bay to Botany via Howick and Shelly Park</t>
  </si>
  <si>
    <t>Maraetai to Botany via Beachlands, Whitford, and Ormiston</t>
  </si>
  <si>
    <t>Onehunga to Glen Innes via Sylvia Park and Panmure</t>
  </si>
  <si>
    <t>Panmure to St Heliers via Glen Innes</t>
  </si>
  <si>
    <t>Panmure to Glen Innes via Stonefields</t>
  </si>
  <si>
    <t>Glen Innes to Wynyard Quarter via St Johns Rd and Remuera Rd</t>
  </si>
  <si>
    <r>
      <t xml:space="preserve">Connector </t>
    </r>
    <r>
      <rPr>
        <sz val="10"/>
        <color theme="8" tint="-0.249977111117893"/>
        <rFont val="Calibri"/>
        <family val="2"/>
        <scheme val="minor"/>
      </rPr>
      <t>(From 17th November 2024 - Local)</t>
    </r>
  </si>
  <si>
    <t>Panmure to Newmarket via Marua Rd and Remuera Rd</t>
  </si>
  <si>
    <t>Britomart to Benson Rd to Britomart via Portland Rd and Gladstone Rd</t>
  </si>
  <si>
    <t>Glen Innes to Britomart via West Tamaki Rd and Eastridge</t>
  </si>
  <si>
    <t>Mt Taylor Dr to Britomart via Long Dr and Tamaki Dr</t>
  </si>
  <si>
    <t>Glendowie to Britomart via St Heliers and Tamaki Dr</t>
  </si>
  <si>
    <t>Mission Bay to Auckland Museum via Ōrākei and Newmarket</t>
  </si>
  <si>
    <t>Sylvia Park to Mission Bay via Ellerslie and Meadowbank</t>
  </si>
  <si>
    <t>Eastern Bays Loop</t>
  </si>
  <si>
    <t>North</t>
  </si>
  <si>
    <t>Akoranga to Bayswater Wharf via Takapuna</t>
  </si>
  <si>
    <t>Bayswater to City Centre</t>
  </si>
  <si>
    <t>Belmont shops to Devonport via Lake Rd</t>
  </si>
  <si>
    <t>Devonport to Stanley Pt</t>
  </si>
  <si>
    <t>Devonport to Cheltenham</t>
  </si>
  <si>
    <t>Akoranga to Devonport via Takapuna and Narrow Neck</t>
  </si>
  <si>
    <t>Milford to City Centre via Takapuna</t>
  </si>
  <si>
    <t>Massey University to Takapuna via Albany, Browns Bay, and Constellation</t>
  </si>
  <si>
    <t>Crown Hill to Smales Farm</t>
  </si>
  <si>
    <t>Constellation to Smales Farm via Sunnynook and Crown Hill</t>
  </si>
  <si>
    <t>Milford to Takapuna via Nile Rd</t>
  </si>
  <si>
    <t>Albany to Takapuna to Torbay, Browns Bay, and Castor Bay</t>
  </si>
  <si>
    <t>Long Bay to Constellation via Albany and Bush Rd</t>
  </si>
  <si>
    <t>Browns Bay to Albany via Oaktree Ave</t>
  </si>
  <si>
    <t>Albany to Newmarket via all Busway stations and Ponsonby</t>
  </si>
  <si>
    <t>Constellation to Takapuna via Forrest Hill Rd and Smales Farm</t>
  </si>
  <si>
    <t>871A</t>
  </si>
  <si>
    <t>Constellation Station to Takapuna Via Forrest Hill Rd</t>
  </si>
  <si>
    <t>Tranzurban</t>
  </si>
  <si>
    <t>N/A</t>
  </si>
  <si>
    <t>Constellation to Browns Bay via East Coast Rd and Weatherly Rd</t>
  </si>
  <si>
    <t>Constellation to Schnapper Rock</t>
  </si>
  <si>
    <t>Constellation to North Harbour Industrial Estate Loop anticlockwise</t>
  </si>
  <si>
    <t>Constellation to North Harbour Industrial Estate Loop clockwise</t>
  </si>
  <si>
    <t>Albany Heights Loop</t>
  </si>
  <si>
    <t>Albany to Constellation via Hugh Green Dr</t>
  </si>
  <si>
    <t>Constellation Station to Smales Farm via Unsworth Dr and Wairau Rd</t>
  </si>
  <si>
    <t>Constellation to Smales Farm via Glenfield and Windy Ridge</t>
  </si>
  <si>
    <t>Constellation to Campbells Bay via Sunnynook</t>
  </si>
  <si>
    <t>Albany to Birkenhead Wharf via Albany Highway and Glenfield Rd</t>
  </si>
  <si>
    <t>Akoranga to City Centre via Hillcrest and Northcote</t>
  </si>
  <si>
    <t>Hillcrest to City Centre via Northcote</t>
  </si>
  <si>
    <t>Glenfield to Akoranga via Hillcrest West</t>
  </si>
  <si>
    <t>Smales Farm to Northcote Point via Northcote</t>
  </si>
  <si>
    <t>Chatswood to City universities via Customs St</t>
  </si>
  <si>
    <t>Beach Haven Wharf to City universites via Customs St</t>
  </si>
  <si>
    <t>Windy Ridge to City universities via Glenfield Rd and Customs St</t>
  </si>
  <si>
    <t>Beach Haven to Takapuna</t>
  </si>
  <si>
    <t>Beach Haven to Takapuna via Glenfield and Smales Farm</t>
  </si>
  <si>
    <t>95B</t>
  </si>
  <si>
    <t>Bayview to Britomart via Glenfield Rd</t>
  </si>
  <si>
    <t>95C</t>
  </si>
  <si>
    <t>Constellation Station to Britomart via Glenfield Rd</t>
  </si>
  <si>
    <t>Beach Haven to Newmarket via Ponsonby</t>
  </si>
  <si>
    <t>97B</t>
  </si>
  <si>
    <t>Britomart to Beach Haven via Birkdale Rd</t>
  </si>
  <si>
    <t>97R</t>
  </si>
  <si>
    <t>Britomart to Beach Haven via Rangatira Rd</t>
  </si>
  <si>
    <t>Waiwera to Hibiscus Coast Station via Orewa</t>
  </si>
  <si>
    <t>Gulf Harbour to Hibiscus Coast Station via Shakespear Rd and Whangaparaoa</t>
  </si>
  <si>
    <t>Gulf Harbour to Hibiscus Coast Station via Whangaparaoa and Red Beach</t>
  </si>
  <si>
    <t>Orewa to Hibiscus Coast Station via Maygrove</t>
  </si>
  <si>
    <t>Orewa to Hibiscus Coast Station via Millwater</t>
  </si>
  <si>
    <t>Albany to Hibiscus Coast Station via Dairy Flat</t>
  </si>
  <si>
    <t>Gulf Harbour Ferry to The Plaza via Army Bay</t>
  </si>
  <si>
    <t>Hibiscus Coast Station to Milldale loop</t>
  </si>
  <si>
    <t>Bayes</t>
  </si>
  <si>
    <t>Warkworth to Hibiscus Coast Station</t>
  </si>
  <si>
    <t>Warkworth to Algies Bay via Snells Beach</t>
  </si>
  <si>
    <t>Warkworth to Omaha via Matakana and Pt Wells</t>
  </si>
  <si>
    <t>Warkworth to Wellsford</t>
  </si>
  <si>
    <t>Rodney Local Board</t>
  </si>
  <si>
    <t>Warkworth Loop</t>
  </si>
  <si>
    <t>AIR</t>
  </si>
  <si>
    <t>Airport Link: Manukau to Airport via Puhinui</t>
  </si>
  <si>
    <t>CTY</t>
  </si>
  <si>
    <t>City Link: Wynyard Quarter to Karangahape Road via Queen St</t>
  </si>
  <si>
    <t>INN</t>
  </si>
  <si>
    <t>Inner Link: Britomart, Parnell, Newmarket, Karangahape Road, Ponsonby, Britomart</t>
  </si>
  <si>
    <t>N10</t>
  </si>
  <si>
    <t>Britomart to Otara via Royal Oak, Onehunga, Mangere, and Papatoetoe, late night Fri/Sat</t>
  </si>
  <si>
    <t>NX1</t>
  </si>
  <si>
    <t>Hibiscus Coast Station to Britomart via Albany and all Busway stations</t>
  </si>
  <si>
    <t>NX2</t>
  </si>
  <si>
    <t>Albany to City universities via all Busway stations</t>
  </si>
  <si>
    <t>OUT</t>
  </si>
  <si>
    <r>
      <t>Outer Link: Wellesley St, Parnell, Newmarket, Mt Eden, St Lukes, Pt Chevalier, Westmere, Wellesley St</t>
    </r>
    <r>
      <rPr>
        <sz val="10"/>
        <color theme="8" tint="-0.249977111117893"/>
        <rFont val="Calibri"/>
        <family val="2"/>
        <scheme val="minor"/>
      </rPr>
      <t xml:space="preserve"> (From 17th Nov 24 - St Luke to Newmarket via Mt Albert, Pt Chevalier, Westmere, Wellesley St, Parnell)</t>
    </r>
  </si>
  <si>
    <t>TMK</t>
  </si>
  <si>
    <t>Tāmaki Link: Britomart to Glen Innes via Tamaki Dr and St Heliers</t>
  </si>
  <si>
    <t>AT Local</t>
  </si>
  <si>
    <t>On demand</t>
  </si>
  <si>
    <t>Waiata Shores, Conifer Grove, Takaanini, Kauri Flats, Papakura Town Centre</t>
  </si>
  <si>
    <t>n/a</t>
  </si>
  <si>
    <t>WX1</t>
  </si>
  <si>
    <t>Northwest To City Centre Via Motorway</t>
  </si>
  <si>
    <t>Public Facing Reports - Patronage (Lite) : 4362568</t>
  </si>
  <si>
    <t>WEEKDAY BOARDINGS PER SERVICE HOUR</t>
  </si>
  <si>
    <t>How are Auckland Transport's bus services performing against their patronage targets?</t>
  </si>
  <si>
    <t>Boardings are the sum of recorded HOP card boardings, paper ticket sales, free counter product sales, and EMV (Europay, MasterCard, and Visa) (weekdays excluding holidays).  Cash fares have not been accepted since 23 March 2020.</t>
  </si>
  <si>
    <t>Scheduled service hours are the sum of the scheduled duration of all trips (weekdays excluding holidays)</t>
  </si>
  <si>
    <t xml:space="preserve">Some of the boardings-per-service-hour figures have been affected by the bus driver shortage and resultant cancelled trips. The 'Reliability' tab can be used to cross-reference the number of trips not operated. </t>
  </si>
  <si>
    <t>RPTP target ranges for weekday boardings-per-service-hour were published in Auckland Transport's 2023 -2031 Regional Public Transport Plan.  Please refer to https://at.govt.nz/about-us/transport-plans-strategies/regional-public-transport-plan-2023-2031-rptp/</t>
  </si>
  <si>
    <t>above target range</t>
  </si>
  <si>
    <t>within target range</t>
  </si>
  <si>
    <t>target from July 2021</t>
  </si>
  <si>
    <t>below target range</t>
  </si>
  <si>
    <t>is 90% of</t>
  </si>
  <si>
    <t>RPTP target range</t>
  </si>
  <si>
    <t>factor</t>
  </si>
  <si>
    <t>lower RPTP</t>
  </si>
  <si>
    <t>upper RPTP</t>
  </si>
  <si>
    <t>lower from July 2021</t>
  </si>
  <si>
    <t>upper from July 2021</t>
  </si>
  <si>
    <t>Jan 2025</t>
  </si>
  <si>
    <t>Feb 2025</t>
  </si>
  <si>
    <t>Rural Township</t>
  </si>
  <si>
    <t>Weekday Connector</t>
  </si>
  <si>
    <r>
      <t>Connector</t>
    </r>
    <r>
      <rPr>
        <sz val="10"/>
        <color theme="8" tint="-0.249977111117893"/>
        <rFont val="Calibri"/>
        <family val="2"/>
        <scheme val="minor"/>
      </rPr>
      <t xml:space="preserve"> ( Local from 17th November 2024)</t>
    </r>
  </si>
  <si>
    <r>
      <t>Onehunga to Manukau via Mangere and Papatoetoe</t>
    </r>
    <r>
      <rPr>
        <sz val="10"/>
        <color theme="8" tint="-0.249977111117893"/>
        <rFont val="Calibri"/>
        <family val="2"/>
        <scheme val="minor"/>
      </rPr>
      <t xml:space="preserve"> (From 17th Nov 24 - Mangere to Manukau via Papatoetoe)</t>
    </r>
  </si>
  <si>
    <t>Local summer only</t>
  </si>
  <si>
    <r>
      <t>Newmarket to Kingsland via Mt Eden</t>
    </r>
    <r>
      <rPr>
        <sz val="10"/>
        <color theme="8" tint="-0.249977111117893"/>
        <rFont val="Calibri"/>
        <family val="2"/>
        <scheme val="minor"/>
      </rPr>
      <t xml:space="preserve"> (From 17th Nov 24 - St Lukes To Newmarket via Kingsland and Maungawhau)</t>
    </r>
  </si>
  <si>
    <t>Night</t>
  </si>
  <si>
    <r>
      <t xml:space="preserve">Connector  </t>
    </r>
    <r>
      <rPr>
        <sz val="10"/>
        <color theme="8" tint="-0.249977111117893"/>
        <rFont val="Calibri"/>
        <family val="2"/>
        <scheme val="minor"/>
      </rPr>
      <t>( Local from 17th November 2024)</t>
    </r>
  </si>
  <si>
    <r>
      <t xml:space="preserve">Outer Link: Wellesley St, Parnell, Newmarket, Mt Eden, St Lukes, Pt Chevalier, Westmere, Wellesley St  </t>
    </r>
    <r>
      <rPr>
        <sz val="10"/>
        <color theme="8" tint="-0.249977111117893"/>
        <rFont val="Calibri"/>
        <family val="2"/>
        <scheme val="minor"/>
      </rPr>
      <t>(From 17th Nov 24 - St Luke to Newmarket via Mt Albert, Pt Chevalier, Westmere, Wellesley St, Parnell)</t>
    </r>
  </si>
  <si>
    <t>19 B) Route Performance Indicators Detail v1.2</t>
  </si>
  <si>
    <t>Jan  2025</t>
  </si>
  <si>
    <t>all</t>
  </si>
  <si>
    <t>above</t>
  </si>
  <si>
    <t>within</t>
  </si>
  <si>
    <t>below</t>
  </si>
  <si>
    <t>a</t>
  </si>
  <si>
    <t>PUNCTUALITY</t>
  </si>
  <si>
    <t>What percentage of trips left the first stop on their route between one minute early and five minutes late?</t>
  </si>
  <si>
    <t>These statistics  show proportion of operated services that both depart the first stop within -0:59 min and +4:59 min of scheduled start time and arrive at the last stop no later than +4:59 min of the scheduled arrival time.</t>
  </si>
  <si>
    <t>Punctuality figures are calculated using “sighted” only data.  If the trip does not run it will not be counted in this measure.</t>
  </si>
  <si>
    <t>The target range for Punctuality is &gt;=87%</t>
  </si>
  <si>
    <t>These statistics do not take into account any contractual exemptions that may be applied to an operator if a trip is unpunctual for reasons beyond their control.  Bus service contract KPIs are measured at the Unit level on a monthly basis, and these statistics do not reflect contract performance.</t>
  </si>
  <si>
    <t>above 87%</t>
  </si>
  <si>
    <t>80 to 87%</t>
  </si>
  <si>
    <t>below 80%</t>
  </si>
  <si>
    <r>
      <t xml:space="preserve">Connector </t>
    </r>
    <r>
      <rPr>
        <sz val="10"/>
        <color theme="8" tint="-0.249977111117893"/>
        <rFont val="Calibri"/>
        <family val="2"/>
        <scheme val="minor"/>
      </rPr>
      <t xml:space="preserve"> ( Local from 17th November 2024)</t>
    </r>
  </si>
  <si>
    <r>
      <t xml:space="preserve">Onehunga to New Lynn via Hillsborough and Blockhouse Bay </t>
    </r>
    <r>
      <rPr>
        <sz val="10"/>
        <color theme="8" tint="-0.249977111117893"/>
        <rFont val="Calibri"/>
        <family val="2"/>
        <scheme val="minor"/>
      </rPr>
      <t xml:space="preserve"> (From 17th Nov 24 - New Lynn to Onehunga Station via Blockhouse Bay and Hillsborough)</t>
    </r>
  </si>
  <si>
    <t>Upper Harbour</t>
  </si>
  <si>
    <t>Birkenhead to Takapuna</t>
  </si>
  <si>
    <t>Warkworth</t>
  </si>
  <si>
    <r>
      <t xml:space="preserve">Outer Link: Wellesley St, Parnell, Newmarket, Mt Eden, St Lukes, Pt Chevalier, Westmere, Wellesley St </t>
    </r>
    <r>
      <rPr>
        <sz val="10"/>
        <color theme="8" tint="-0.249977111117893"/>
        <rFont val="Calibri"/>
        <family val="2"/>
        <scheme val="minor"/>
      </rPr>
      <t xml:space="preserve"> (From 17th Nov 24 - St Luke to Newmarket via Mt Albert, Pt Chevalier, Westmere, Wellesley St, Parnell)</t>
    </r>
  </si>
  <si>
    <t>RELIABILITY</t>
  </si>
  <si>
    <t>What percentage of scheduled trips actually ran?</t>
  </si>
  <si>
    <t>These statistics show the proportion of scheduled services that depart the first stop within -0:59 min and +9:59 min of scheduled start time.</t>
  </si>
  <si>
    <t>The target range for Reliability is &gt;=95%.</t>
  </si>
  <si>
    <t>These statistics do not take into account any contractual exemptions that may be applied to an operator if a trip is unreliable for reasons beyond their control.  Bus service contract KPIs are measured at the Unit level on a monthly basis, and these statistics do not reflect contract performance.</t>
  </si>
  <si>
    <t>above 95%</t>
  </si>
  <si>
    <t>90 to 95%</t>
  </si>
  <si>
    <t>below 90%</t>
  </si>
  <si>
    <t>These statistics show the percentage of scheduled trips that were sighted departing the first stop between 59 seconds early and 9 minutes 59 seconds late (or unsighted in Rapid but sighted in AIFS/Smartrak).</t>
  </si>
  <si>
    <t>The target range for Reliability is greater than 98%.</t>
  </si>
  <si>
    <t>Note that this measue is only effective up to 30 June 2023.   01 July to 31 December 2023 is populated with the same measure for trending purposes. Please see the other Punctuality tab for the new measure.</t>
  </si>
  <si>
    <t>above 98%</t>
  </si>
  <si>
    <t>96 to 98%</t>
  </si>
  <si>
    <t>below 96%</t>
  </si>
  <si>
    <t>Jan 2023</t>
  </si>
  <si>
    <t>Feb 2023</t>
  </si>
  <si>
    <t>Mar 2023</t>
  </si>
  <si>
    <t>Apr 2023</t>
  </si>
  <si>
    <t>May 2023</t>
  </si>
  <si>
    <t>Jun 2023</t>
  </si>
  <si>
    <t>Jul 2023</t>
  </si>
  <si>
    <t>Aug 2023</t>
  </si>
  <si>
    <t>Sep 2023</t>
  </si>
  <si>
    <t>Oct 2023</t>
  </si>
  <si>
    <t>Nov 2023</t>
  </si>
  <si>
    <t>Dec 2023</t>
  </si>
  <si>
    <t>Westgate to City Centre via Northwestern Motorway and Great North Rd</t>
  </si>
  <si>
    <t>125X</t>
  </si>
  <si>
    <t>Helensville to City Centre via Westgate and Northwestern Motorway, express</t>
  </si>
  <si>
    <t>Westgate to City Centre via Don Buck Rd, Northwestern Motorway, and Great North Rd</t>
  </si>
  <si>
    <t>Te Atatu Peninsula to Henderson</t>
  </si>
  <si>
    <t>132X</t>
  </si>
  <si>
    <t>Te Atatu Peninsula to City Centre via Northwestern Motorway, express</t>
  </si>
  <si>
    <t>Henderson to City Centre via Te Atatu Rd, Northwestern Motorway, and Great North Rd</t>
  </si>
  <si>
    <t>133X</t>
  </si>
  <si>
    <t>Henderson to City Centre via Te Atatu Rd and Northwestern Motorway, express</t>
  </si>
  <si>
    <t>Henderson to City Centre via Edmonton Rd, Northwestern Motorway, and Williamson Ave</t>
  </si>
  <si>
    <t>Henderson to New Lynn via Rosebank Rd and Avondale</t>
  </si>
  <si>
    <t>Henderson West Loop anticlockwise</t>
  </si>
  <si>
    <t>Henderson West Loop clockwise</t>
  </si>
  <si>
    <t>Waitakere Village to Henderson via Swanson and Central Park</t>
  </si>
  <si>
    <t>14T</t>
  </si>
  <si>
    <t>Westgate to New Lynn via Triangle Rd and Henderson</t>
  </si>
  <si>
    <t>14W</t>
  </si>
  <si>
    <t>Westgate to New Lynn via Waimumu Rd and Henderson</t>
  </si>
  <si>
    <t>Parrs Park to New Lynn via Kaurilands Rd</t>
  </si>
  <si>
    <t>22A</t>
  </si>
  <si>
    <t>Avondale to City Centre via New North Rd</t>
  </si>
  <si>
    <t>24W</t>
  </si>
  <si>
    <t>Wesley to City Centre via Sandringham Rd</t>
  </si>
  <si>
    <t>Onehunga to Manukau via Mangere and Papatoetoe</t>
  </si>
  <si>
    <t>333X</t>
  </si>
  <si>
    <t>Britomart to Ōtāhuhu via stations en route, late evenings, express</t>
  </si>
  <si>
    <t>Newmarket to Kingsland via Mt Eden</t>
  </si>
  <si>
    <t>Glen Innes to Pt Chevalier Shops via Greenlane Clinical Centre and St Lukes</t>
  </si>
  <si>
    <t>Ōtāhuhu to New Lynn via Onehunga and Avondale</t>
  </si>
  <si>
    <t>Onehunga to New Lynn via Hillsborough and Blockhouse Bay</t>
  </si>
  <si>
    <t>Beach Haven to Takapuna via Northcote and Akoranga</t>
  </si>
  <si>
    <t>95G</t>
  </si>
  <si>
    <t>Glenfield to Britomart via Glenfield Rd</t>
  </si>
  <si>
    <t>Outer Link: Wellesley St, Parnell, Newmarket, Mt Eden, St Lukes, Pt Chevalier, Westmere, Wellesley St</t>
  </si>
  <si>
    <t>Public Facing Reports - PTOM Reliability_by_Month Summary v2.1 (Pre-Exemptions) : 3748602</t>
  </si>
  <si>
    <t>These statistics show the percentage of scheduled trips that were sighted departing the first stop between 59 seconds early and 4 minutes 59 seconds late.</t>
  </si>
  <si>
    <t>The target range for Punctuality is greater than 95%.</t>
  </si>
  <si>
    <r>
      <t xml:space="preserve">Public Facing Reports - Punctuality V2.3 : 4310895   </t>
    </r>
    <r>
      <rPr>
        <i/>
        <sz val="10"/>
        <color theme="0" tint="-0.249977111117893"/>
        <rFont val="Calibri"/>
        <family val="2"/>
        <scheme val="minor"/>
      </rPr>
      <t>Zero count of sighted sched trip N</t>
    </r>
  </si>
  <si>
    <t>ROUTE CHANGES</t>
  </si>
  <si>
    <t>Which routes have been introduced?  Which routes have been discontinued?  Which route have changed 'type' or had their boardings-per-service-hour target changed?</t>
  </si>
  <si>
    <t>Changes in 2024</t>
  </si>
  <si>
    <t>First day of service 21 July 2024</t>
  </si>
  <si>
    <t>Last day of service 20July 2024</t>
  </si>
  <si>
    <t>First day of service 26 February 2025</t>
  </si>
  <si>
    <t>Change in 2024</t>
  </si>
  <si>
    <t>First day of service 17 November 2024</t>
  </si>
  <si>
    <t>Māngere to Manukau via Papatoetoe</t>
  </si>
  <si>
    <t>Service changed from 'Connector' to 'Local' on 17 November 2024</t>
  </si>
  <si>
    <t>Last day of service 14 November 2024</t>
  </si>
  <si>
    <t>Last day of service 16 November 2024</t>
  </si>
  <si>
    <t>Mar 2025</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</si>
</sst>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0.0"/>
    <numFmt numFmtId="165" formatCode="0.0%"/>
  </numFmts>
  <fonts count="18" x14ac:knownFonts="1">
    <font>
      <sz val="11"/>
      <color theme="1"/>
      <name val="Calibri"/>
      <family val="2"/>
      <scheme val="minor"/>
    </font>
    <font>
      <sz val="10"/>
      <color theme="1"/>
      <name val="Calibri"/>
      <family val="2"/>
      <scheme val="minor"/>
    </font>
    <font>
      <b/>
      <sz val="10"/>
      <color theme="0"/>
      <name val="Calibri"/>
      <family val="2"/>
      <scheme val="minor"/>
    </font>
    <font>
      <i/>
      <sz val="10"/>
      <color theme="1"/>
      <name val="Calibri"/>
      <family val="2"/>
      <scheme val="minor"/>
    </font>
    <font>
      <sz val="10"/>
      <color theme="1"/>
      <name val="Calibri"/>
      <family val="2"/>
    </font>
    <font>
      <b/>
      <sz val="10"/>
      <color theme="1"/>
      <name val="Calibri"/>
      <family val="2"/>
      <scheme val="minor"/>
    </font>
    <font>
      <b/>
      <sz val="9"/>
      <color theme="0"/>
      <name val="Arial"/>
      <family val="2"/>
    </font>
    <font>
      <sz val="9"/>
      <name val="Arial"/>
      <family val="2"/>
    </font>
    <font>
      <sz val="10"/>
      <color theme="0" tint="-0.249977111117893"/>
      <name val="Calibri"/>
      <family val="2"/>
      <scheme val="minor"/>
    </font>
    <font>
      <i/>
      <sz val="10"/>
      <color theme="0" tint="-0.249977111117893"/>
      <name val="Calibri"/>
      <family val="2"/>
      <scheme val="minor"/>
    </font>
    <font>
      <sz val="8"/>
      <name val="Calibri"/>
      <family val="2"/>
      <scheme val="minor"/>
    </font>
    <font>
      <b/>
      <sz val="9"/>
      <color rgb="FF001020"/>
      <name val="Arial"/>
      <family val="2"/>
    </font>
    <font>
      <sz val="10"/>
      <name val="Calibri"/>
      <family val="2"/>
      <scheme val="minor"/>
    </font>
    <font>
      <b/>
      <u/>
      <sz val="10"/>
      <color theme="1"/>
      <name val="Calibri"/>
      <family val="2"/>
      <scheme val="minor"/>
    </font>
    <font>
      <sz val="10"/>
      <color theme="8" tint="-0.249977111117893"/>
      <name val="Calibri"/>
      <family val="2"/>
      <scheme val="minor"/>
    </font>
    <font>
      <sz val="10"/>
      <color rgb="FF002060"/>
      <name val="Calibri"/>
      <family val="2"/>
      <scheme val="minor"/>
    </font>
    <font>
      <sz val="11"/>
      <color rgb="FF000000"/>
      <name val="Aptos Narrow"/>
      <family val="2"/>
    </font>
    <font>
      <b/>
      <sz val="10"/>
      <color theme="0"/>
      <name val="Arial"/>
      <family val="2"/>
    </font>
  </fonts>
  <fills count="167">
    <fill>
      <patternFill patternType="none"/>
    </fill>
    <fill>
      <patternFill patternType="gray125"/>
    </fill>
    <fill>
      <patternFill patternType="solid">
        <fgColor rgb="FF00AEEF"/>
        <bgColor indexed="64"/>
      </patternFill>
    </fill>
    <fill>
      <patternFill patternType="solid">
        <fgColor rgb="FF00B0C1"/>
        <bgColor indexed="64"/>
      </patternFill>
    </fill>
    <fill>
      <patternFill patternType="solid">
        <fgColor rgb="FF7A599D"/>
        <bgColor indexed="64"/>
      </patternFill>
    </fill>
    <fill>
      <patternFill patternType="solid">
        <fgColor rgb="FF37628C"/>
        <bgColor indexed="64"/>
      </patternFill>
    </fill>
    <fill>
      <patternFill patternType="solid">
        <fgColor rgb="FF97C93D"/>
        <bgColor indexed="64"/>
      </patternFill>
    </fill>
    <fill>
      <patternFill patternType="solid">
        <fgColor rgb="FFE6A400"/>
        <bgColor indexed="64"/>
      </patternFill>
    </fill>
    <fill>
      <patternFill patternType="solid">
        <fgColor rgb="FFED6E9C"/>
        <bgColor indexed="64"/>
      </patternFill>
    </fill>
    <fill>
      <patternFill patternType="solid">
        <fgColor rgb="FFB75671"/>
        <bgColor indexed="64"/>
      </patternFill>
    </fill>
    <fill>
      <patternFill patternType="solid">
        <fgColor rgb="FF00975F"/>
        <bgColor indexed="64"/>
      </patternFill>
    </fill>
    <fill>
      <patternFill patternType="solid">
        <fgColor rgb="FF9373B1"/>
        <bgColor indexed="64"/>
      </patternFill>
    </fill>
    <fill>
      <patternFill patternType="solid">
        <fgColor rgb="FFBCCF00"/>
        <bgColor indexed="64"/>
      </patternFill>
    </fill>
    <fill>
      <patternFill patternType="solid">
        <fgColor rgb="FF009A93"/>
        <bgColor indexed="64"/>
      </patternFill>
    </fill>
    <fill>
      <patternFill patternType="solid">
        <fgColor rgb="FF89CCCA"/>
        <bgColor indexed="64"/>
      </patternFill>
    </fill>
    <fill>
      <patternFill patternType="solid">
        <fgColor rgb="FFEA5B0C"/>
        <bgColor indexed="64"/>
      </patternFill>
    </fill>
    <fill>
      <patternFill patternType="solid">
        <fgColor rgb="FF457B6E"/>
        <bgColor indexed="64"/>
      </patternFill>
    </fill>
    <fill>
      <patternFill patternType="solid">
        <fgColor rgb="FFD73E86"/>
        <bgColor indexed="64"/>
      </patternFill>
    </fill>
    <fill>
      <patternFill patternType="solid">
        <fgColor rgb="FF946AAB"/>
        <bgColor indexed="64"/>
      </patternFill>
    </fill>
    <fill>
      <patternFill patternType="solid">
        <fgColor rgb="FF0069B4"/>
        <bgColor indexed="64"/>
      </patternFill>
    </fill>
    <fill>
      <patternFill patternType="solid">
        <fgColor rgb="FFE4032E"/>
        <bgColor indexed="64"/>
      </patternFill>
    </fill>
    <fill>
      <patternFill patternType="solid">
        <fgColor rgb="FF00A6DE"/>
        <bgColor indexed="64"/>
      </patternFill>
    </fill>
    <fill>
      <patternFill patternType="solid">
        <fgColor rgb="FF8EC89A"/>
        <bgColor indexed="64"/>
      </patternFill>
    </fill>
    <fill>
      <patternFill patternType="solid">
        <fgColor rgb="FF9F649A"/>
        <bgColor indexed="64"/>
      </patternFill>
    </fill>
    <fill>
      <patternFill patternType="solid">
        <fgColor rgb="FFD7AF00"/>
        <bgColor indexed="64"/>
      </patternFill>
    </fill>
    <fill>
      <patternFill patternType="solid">
        <fgColor rgb="FF919F3C"/>
        <bgColor indexed="64"/>
      </patternFill>
    </fill>
    <fill>
      <patternFill patternType="solid">
        <fgColor rgb="FF00664D"/>
        <bgColor indexed="64"/>
      </patternFill>
    </fill>
    <fill>
      <patternFill patternType="solid">
        <fgColor rgb="FFA22D63"/>
        <bgColor indexed="64"/>
      </patternFill>
    </fill>
    <fill>
      <patternFill patternType="solid">
        <fgColor rgb="FF924F63"/>
        <bgColor indexed="64"/>
      </patternFill>
    </fill>
    <fill>
      <patternFill patternType="solid">
        <fgColor rgb="FFE77D95"/>
        <bgColor indexed="64"/>
      </patternFill>
    </fill>
    <fill>
      <patternFill patternType="solid">
        <fgColor rgb="FF718A7E"/>
        <bgColor indexed="64"/>
      </patternFill>
    </fill>
    <fill>
      <patternFill patternType="solid">
        <fgColor rgb="FFD7007F"/>
        <bgColor indexed="64"/>
      </patternFill>
    </fill>
    <fill>
      <patternFill patternType="solid">
        <fgColor rgb="FF15AF97"/>
        <bgColor indexed="64"/>
      </patternFill>
    </fill>
    <fill>
      <patternFill patternType="solid">
        <fgColor rgb="FFAE7DA8"/>
        <bgColor indexed="64"/>
      </patternFill>
    </fill>
    <fill>
      <patternFill patternType="solid">
        <fgColor rgb="FF0093C5"/>
        <bgColor indexed="64"/>
      </patternFill>
    </fill>
    <fill>
      <patternFill patternType="solid">
        <fgColor rgb="FFB45322"/>
        <bgColor indexed="64"/>
      </patternFill>
    </fill>
    <fill>
      <patternFill patternType="solid">
        <fgColor rgb="FFB5511B"/>
        <bgColor indexed="64"/>
      </patternFill>
    </fill>
    <fill>
      <patternFill patternType="solid">
        <fgColor rgb="FF3FA5BD"/>
        <bgColor indexed="64"/>
      </patternFill>
    </fill>
    <fill>
      <patternFill patternType="solid">
        <fgColor rgb="FF8C895F"/>
        <bgColor indexed="64"/>
      </patternFill>
    </fill>
    <fill>
      <patternFill patternType="solid">
        <fgColor rgb="FF4C7BBE"/>
        <bgColor indexed="64"/>
      </patternFill>
    </fill>
    <fill>
      <patternFill patternType="solid">
        <fgColor rgb="FF7482B0"/>
        <bgColor indexed="64"/>
      </patternFill>
    </fill>
    <fill>
      <patternFill patternType="solid">
        <fgColor rgb="FFEE2E27"/>
        <bgColor indexed="64"/>
      </patternFill>
    </fill>
    <fill>
      <patternFill patternType="solid">
        <fgColor rgb="FF573A66"/>
        <bgColor indexed="64"/>
      </patternFill>
    </fill>
    <fill>
      <patternFill patternType="solid">
        <fgColor rgb="FFB55611"/>
        <bgColor indexed="64"/>
      </patternFill>
    </fill>
    <fill>
      <patternFill patternType="solid">
        <fgColor rgb="FF95C11F"/>
        <bgColor indexed="64"/>
      </patternFill>
    </fill>
    <fill>
      <patternFill patternType="solid">
        <fgColor rgb="FF78CAE1"/>
        <bgColor indexed="64"/>
      </patternFill>
    </fill>
    <fill>
      <patternFill patternType="solid">
        <fgColor rgb="FF951B81"/>
        <bgColor indexed="64"/>
      </patternFill>
    </fill>
    <fill>
      <patternFill patternType="solid">
        <fgColor rgb="FF3ABDDE"/>
        <bgColor indexed="64"/>
      </patternFill>
    </fill>
    <fill>
      <patternFill patternType="solid">
        <fgColor rgb="FF00887B"/>
        <bgColor indexed="64"/>
      </patternFill>
    </fill>
    <fill>
      <patternFill patternType="solid">
        <fgColor rgb="FF8BADDC"/>
        <bgColor indexed="64"/>
      </patternFill>
    </fill>
    <fill>
      <patternFill patternType="solid">
        <fgColor rgb="FF1E894F"/>
        <bgColor indexed="64"/>
      </patternFill>
    </fill>
    <fill>
      <patternFill patternType="solid">
        <fgColor rgb="FFB7A86C"/>
        <bgColor indexed="64"/>
      </patternFill>
    </fill>
    <fill>
      <patternFill patternType="solid">
        <fgColor rgb="FFAA026D"/>
        <bgColor indexed="64"/>
      </patternFill>
    </fill>
    <fill>
      <patternFill patternType="solid">
        <fgColor rgb="FFD6606F"/>
        <bgColor indexed="64"/>
      </patternFill>
    </fill>
    <fill>
      <patternFill patternType="solid">
        <fgColor rgb="FFA42523"/>
        <bgColor indexed="64"/>
      </patternFill>
    </fill>
    <fill>
      <patternFill patternType="solid">
        <fgColor rgb="FFEA5623"/>
        <bgColor indexed="64"/>
      </patternFill>
    </fill>
    <fill>
      <patternFill patternType="solid">
        <fgColor rgb="FF5C3E24"/>
        <bgColor indexed="64"/>
      </patternFill>
    </fill>
    <fill>
      <patternFill patternType="solid">
        <fgColor rgb="FF539326"/>
        <bgColor indexed="64"/>
      </patternFill>
    </fill>
    <fill>
      <patternFill patternType="solid">
        <fgColor rgb="FFE74011"/>
        <bgColor indexed="64"/>
      </patternFill>
    </fill>
    <fill>
      <patternFill patternType="solid">
        <fgColor rgb="FFF39200"/>
        <bgColor indexed="64"/>
      </patternFill>
    </fill>
    <fill>
      <patternFill patternType="solid">
        <fgColor rgb="FF009AC2"/>
        <bgColor indexed="64"/>
      </patternFill>
    </fill>
    <fill>
      <patternFill patternType="solid">
        <fgColor rgb="FF00B1EB"/>
        <bgColor indexed="64"/>
      </patternFill>
    </fill>
    <fill>
      <patternFill patternType="solid">
        <fgColor rgb="FFA16D0B"/>
        <bgColor indexed="64"/>
      </patternFill>
    </fill>
    <fill>
      <patternFill patternType="solid">
        <fgColor rgb="FFDC5054"/>
        <bgColor indexed="64"/>
      </patternFill>
    </fill>
    <fill>
      <patternFill patternType="solid">
        <fgColor rgb="FF007E6B"/>
        <bgColor indexed="64"/>
      </patternFill>
    </fill>
    <fill>
      <patternFill patternType="solid">
        <fgColor rgb="FF9BD5E1"/>
        <bgColor indexed="64"/>
      </patternFill>
    </fill>
    <fill>
      <patternFill patternType="solid">
        <fgColor rgb="FFFDC100"/>
        <bgColor indexed="64"/>
      </patternFill>
    </fill>
    <fill>
      <patternFill patternType="solid">
        <fgColor rgb="FFE30613"/>
        <bgColor indexed="64"/>
      </patternFill>
    </fill>
    <fill>
      <patternFill patternType="solid">
        <fgColor rgb="FF164194"/>
        <bgColor indexed="64"/>
      </patternFill>
    </fill>
    <fill>
      <patternFill patternType="solid">
        <fgColor rgb="FF27A737"/>
        <bgColor indexed="64"/>
      </patternFill>
    </fill>
    <fill>
      <patternFill patternType="solid">
        <fgColor rgb="FFEF7F97"/>
        <bgColor indexed="64"/>
      </patternFill>
    </fill>
    <fill>
      <patternFill patternType="solid">
        <fgColor rgb="FF8B588D"/>
        <bgColor indexed="64"/>
      </patternFill>
    </fill>
    <fill>
      <patternFill patternType="solid">
        <fgColor rgb="FF1B8941"/>
        <bgColor indexed="64"/>
      </patternFill>
    </fill>
    <fill>
      <patternFill patternType="solid">
        <fgColor rgb="FF383882"/>
        <bgColor indexed="64"/>
      </patternFill>
    </fill>
    <fill>
      <patternFill patternType="solid">
        <fgColor rgb="FF925C8D"/>
        <bgColor indexed="64"/>
      </patternFill>
    </fill>
    <fill>
      <patternFill patternType="solid">
        <fgColor rgb="FFFDB913"/>
        <bgColor indexed="64"/>
      </patternFill>
    </fill>
    <fill>
      <patternFill patternType="solid">
        <fgColor rgb="FFCF1619"/>
        <bgColor indexed="64"/>
      </patternFill>
    </fill>
    <fill>
      <patternFill patternType="solid">
        <fgColor rgb="FF51AEE2"/>
        <bgColor indexed="64"/>
      </patternFill>
    </fill>
    <fill>
      <patternFill patternType="solid">
        <fgColor rgb="FF6F4092"/>
        <bgColor indexed="64"/>
      </patternFill>
    </fill>
    <fill>
      <patternFill patternType="solid">
        <fgColor rgb="FF005F9C"/>
        <bgColor indexed="64"/>
      </patternFill>
    </fill>
    <fill>
      <patternFill patternType="solid">
        <fgColor rgb="FF3D9B7D"/>
        <bgColor indexed="64"/>
      </patternFill>
    </fill>
    <fill>
      <patternFill patternType="solid">
        <fgColor rgb="FFED6C77"/>
        <bgColor indexed="64"/>
      </patternFill>
    </fill>
    <fill>
      <patternFill patternType="solid">
        <fgColor rgb="FFFBBA00"/>
        <bgColor indexed="64"/>
      </patternFill>
    </fill>
    <fill>
      <patternFill patternType="solid">
        <fgColor rgb="FF7B9CCC"/>
        <bgColor indexed="64"/>
      </patternFill>
    </fill>
    <fill>
      <patternFill patternType="solid">
        <fgColor rgb="FFF59D24"/>
        <bgColor indexed="64"/>
      </patternFill>
    </fill>
    <fill>
      <patternFill patternType="solid">
        <fgColor rgb="FF6EB486"/>
        <bgColor indexed="64"/>
      </patternFill>
    </fill>
    <fill>
      <patternFill patternType="solid">
        <fgColor rgb="FFEF7E86"/>
        <bgColor indexed="64"/>
      </patternFill>
    </fill>
    <fill>
      <patternFill patternType="solid">
        <fgColor rgb="FF770F00"/>
        <bgColor indexed="64"/>
      </patternFill>
    </fill>
    <fill>
      <patternFill patternType="solid">
        <fgColor rgb="FF008788"/>
        <bgColor indexed="64"/>
      </patternFill>
    </fill>
    <fill>
      <patternFill patternType="solid">
        <fgColor rgb="FF71C8DC"/>
        <bgColor indexed="64"/>
      </patternFill>
    </fill>
    <fill>
      <patternFill patternType="solid">
        <fgColor rgb="FF9F4C97"/>
        <bgColor indexed="64"/>
      </patternFill>
    </fill>
    <fill>
      <patternFill patternType="solid">
        <fgColor rgb="FFC2A712"/>
        <bgColor indexed="64"/>
      </patternFill>
    </fill>
    <fill>
      <patternFill patternType="solid">
        <fgColor rgb="FFF7A600"/>
        <bgColor indexed="64"/>
      </patternFill>
    </fill>
    <fill>
      <patternFill patternType="solid">
        <fgColor rgb="FFE84250"/>
        <bgColor indexed="64"/>
      </patternFill>
    </fill>
    <fill>
      <patternFill patternType="solid">
        <fgColor rgb="FF0076C0"/>
        <bgColor indexed="64"/>
      </patternFill>
    </fill>
    <fill>
      <patternFill patternType="solid">
        <fgColor rgb="FF007B77"/>
        <bgColor indexed="64"/>
      </patternFill>
    </fill>
    <fill>
      <patternFill patternType="solid">
        <fgColor rgb="FFB27A22"/>
        <bgColor indexed="64"/>
      </patternFill>
    </fill>
    <fill>
      <patternFill patternType="solid">
        <fgColor rgb="FF5C7DBF"/>
        <bgColor indexed="64"/>
      </patternFill>
    </fill>
    <fill>
      <patternFill patternType="solid">
        <fgColor rgb="FF94604C"/>
        <bgColor indexed="64"/>
      </patternFill>
    </fill>
    <fill>
      <patternFill patternType="solid">
        <fgColor rgb="FFEE7656"/>
        <bgColor indexed="64"/>
      </patternFill>
    </fill>
    <fill>
      <patternFill patternType="solid">
        <fgColor rgb="FFB0BA30"/>
        <bgColor indexed="64"/>
      </patternFill>
    </fill>
    <fill>
      <patternFill patternType="solid">
        <fgColor rgb="FF9D3A7F"/>
        <bgColor indexed="64"/>
      </patternFill>
    </fill>
    <fill>
      <patternFill patternType="solid">
        <fgColor rgb="FFCE1531"/>
        <bgColor indexed="64"/>
      </patternFill>
    </fill>
    <fill>
      <patternFill patternType="solid">
        <fgColor rgb="FF286FA3"/>
        <bgColor indexed="64"/>
      </patternFill>
    </fill>
    <fill>
      <patternFill patternType="solid">
        <fgColor rgb="FFF59C00"/>
        <bgColor indexed="64"/>
      </patternFill>
    </fill>
    <fill>
      <patternFill patternType="solid">
        <fgColor rgb="FF00A0DD"/>
        <bgColor indexed="64"/>
      </patternFill>
    </fill>
    <fill>
      <patternFill patternType="solid">
        <fgColor rgb="FFEE7566"/>
        <bgColor indexed="64"/>
      </patternFill>
    </fill>
    <fill>
      <patternFill patternType="solid">
        <fgColor rgb="FF966B45"/>
        <bgColor indexed="64"/>
      </patternFill>
    </fill>
    <fill>
      <patternFill patternType="solid">
        <fgColor rgb="FF64105B"/>
        <bgColor indexed="64"/>
      </patternFill>
    </fill>
    <fill>
      <patternFill patternType="solid">
        <fgColor rgb="FFFDC61E"/>
        <bgColor indexed="64"/>
      </patternFill>
    </fill>
    <fill>
      <patternFill patternType="solid">
        <fgColor rgb="FF00A79B"/>
        <bgColor indexed="64"/>
      </patternFill>
    </fill>
    <fill>
      <patternFill patternType="solid">
        <fgColor rgb="FF0095D4"/>
        <bgColor indexed="64"/>
      </patternFill>
    </fill>
    <fill>
      <patternFill patternType="solid">
        <fgColor rgb="FFD676AD"/>
        <bgColor indexed="64"/>
      </patternFill>
    </fill>
    <fill>
      <patternFill patternType="solid">
        <fgColor rgb="FF8E66AB"/>
        <bgColor indexed="64"/>
      </patternFill>
    </fill>
    <fill>
      <patternFill patternType="solid">
        <fgColor rgb="FF9662A5"/>
        <bgColor indexed="64"/>
      </patternFill>
    </fill>
    <fill>
      <patternFill patternType="solid">
        <fgColor rgb="FF13A538"/>
        <bgColor indexed="64"/>
      </patternFill>
    </fill>
    <fill>
      <patternFill patternType="solid">
        <fgColor rgb="FFBBD043"/>
        <bgColor indexed="64"/>
      </patternFill>
    </fill>
    <fill>
      <patternFill patternType="solid">
        <fgColor rgb="FF406C95"/>
        <bgColor indexed="64"/>
      </patternFill>
    </fill>
    <fill>
      <patternFill patternType="solid">
        <fgColor rgb="FF0D9EA2"/>
        <bgColor indexed="64"/>
      </patternFill>
    </fill>
    <fill>
      <patternFill patternType="solid">
        <fgColor rgb="FF5E3668"/>
        <bgColor indexed="64"/>
      </patternFill>
    </fill>
    <fill>
      <patternFill patternType="solid">
        <fgColor rgb="FF677769"/>
        <bgColor indexed="64"/>
      </patternFill>
    </fill>
    <fill>
      <patternFill patternType="solid">
        <fgColor rgb="FFC89C2F"/>
        <bgColor indexed="64"/>
      </patternFill>
    </fill>
    <fill>
      <patternFill patternType="solid">
        <fgColor rgb="FF78363C"/>
        <bgColor indexed="64"/>
      </patternFill>
    </fill>
    <fill>
      <patternFill patternType="solid">
        <fgColor rgb="FFD0559A"/>
        <bgColor indexed="64"/>
      </patternFill>
    </fill>
    <fill>
      <patternFill patternType="solid">
        <fgColor rgb="FF29694A"/>
        <bgColor indexed="64"/>
      </patternFill>
    </fill>
    <fill>
      <patternFill patternType="solid">
        <fgColor rgb="FF977EAF"/>
        <bgColor indexed="64"/>
      </patternFill>
    </fill>
    <fill>
      <patternFill patternType="solid">
        <fgColor rgb="FFC18EA9"/>
        <bgColor indexed="64"/>
      </patternFill>
    </fill>
    <fill>
      <patternFill patternType="solid">
        <fgColor rgb="FFEE7323"/>
        <bgColor indexed="64"/>
      </patternFill>
    </fill>
    <fill>
      <patternFill patternType="solid">
        <fgColor rgb="FF67A65C"/>
        <bgColor indexed="64"/>
      </patternFill>
    </fill>
    <fill>
      <patternFill patternType="solid">
        <fgColor rgb="FF00B3EC"/>
        <bgColor indexed="64"/>
      </patternFill>
    </fill>
    <fill>
      <patternFill patternType="solid">
        <fgColor rgb="FFE63027"/>
        <bgColor indexed="64"/>
      </patternFill>
    </fill>
    <fill>
      <patternFill patternType="solid">
        <fgColor rgb="FF91273E"/>
        <bgColor indexed="64"/>
      </patternFill>
    </fill>
    <fill>
      <patternFill patternType="solid">
        <fgColor rgb="FF2581C4"/>
        <bgColor indexed="64"/>
      </patternFill>
    </fill>
    <fill>
      <patternFill patternType="solid">
        <fgColor rgb="FFF2B420"/>
        <bgColor indexed="64"/>
      </patternFill>
    </fill>
    <fill>
      <patternFill patternType="solid">
        <fgColor rgb="FFF18700"/>
        <bgColor indexed="64"/>
      </patternFill>
    </fill>
    <fill>
      <patternFill patternType="solid">
        <fgColor rgb="FFA84693"/>
        <bgColor indexed="64"/>
      </patternFill>
    </fill>
    <fill>
      <patternFill patternType="solid">
        <fgColor rgb="FFD51130"/>
        <bgColor indexed="64"/>
      </patternFill>
    </fill>
    <fill>
      <patternFill patternType="solid">
        <fgColor rgb="FF329248"/>
        <bgColor indexed="64"/>
      </patternFill>
    </fill>
    <fill>
      <patternFill patternType="solid">
        <fgColor rgb="FF7263A9"/>
        <bgColor indexed="64"/>
      </patternFill>
    </fill>
    <fill>
      <patternFill patternType="solid">
        <fgColor rgb="FF56AF31"/>
        <bgColor indexed="64"/>
      </patternFill>
    </fill>
    <fill>
      <patternFill patternType="solid">
        <fgColor rgb="FF1F3685"/>
        <bgColor indexed="64"/>
      </patternFill>
    </fill>
    <fill>
      <patternFill patternType="solid">
        <fgColor rgb="FF007C34"/>
        <bgColor indexed="64"/>
      </patternFill>
    </fill>
    <fill>
      <patternFill patternType="solid">
        <fgColor rgb="FF0086C7"/>
        <bgColor indexed="64"/>
      </patternFill>
    </fill>
    <fill>
      <patternFill patternType="solid">
        <fgColor rgb="FF89AD3F"/>
        <bgColor indexed="64"/>
      </patternFill>
    </fill>
    <fill>
      <patternFill patternType="solid">
        <fgColor rgb="FFFF9999"/>
        <bgColor indexed="64"/>
      </patternFill>
    </fill>
    <fill>
      <patternFill patternType="solid">
        <fgColor rgb="FFFFFF00"/>
        <bgColor indexed="64"/>
      </patternFill>
    </fill>
    <fill>
      <patternFill patternType="solid">
        <fgColor rgb="FF66FF33"/>
        <bgColor indexed="64"/>
      </patternFill>
    </fill>
    <fill>
      <patternFill patternType="solid">
        <fgColor theme="0" tint="-0.14999847407452621"/>
        <bgColor indexed="64"/>
      </patternFill>
    </fill>
    <fill>
      <patternFill patternType="solid">
        <fgColor rgb="FFE83C7A"/>
        <bgColor indexed="64"/>
      </patternFill>
    </fill>
    <fill>
      <patternFill patternType="solid">
        <fgColor rgb="FF009FE3"/>
        <bgColor indexed="64"/>
      </patternFill>
    </fill>
    <fill>
      <patternFill patternType="solid">
        <fgColor theme="2" tint="-0.249977111117893"/>
        <bgColor indexed="64"/>
      </patternFill>
    </fill>
    <fill>
      <patternFill patternType="solid">
        <fgColor rgb="FF00843C"/>
        <bgColor indexed="64"/>
      </patternFill>
    </fill>
    <fill>
      <patternFill patternType="solid">
        <fgColor rgb="FFADA335"/>
        <bgColor indexed="64"/>
      </patternFill>
    </fill>
    <fill>
      <patternFill patternType="solid">
        <fgColor rgb="FF8D0055"/>
        <bgColor indexed="64"/>
      </patternFill>
    </fill>
    <fill>
      <patternFill patternType="solid">
        <fgColor rgb="FFF9A131"/>
        <bgColor indexed="64"/>
      </patternFill>
    </fill>
    <fill>
      <patternFill patternType="solid">
        <fgColor rgb="FFD8458E"/>
        <bgColor indexed="64"/>
      </patternFill>
    </fill>
    <fill>
      <patternFill patternType="solid">
        <fgColor rgb="FFF26522"/>
        <bgColor indexed="64"/>
      </patternFill>
    </fill>
    <fill>
      <patternFill patternType="solid">
        <fgColor rgb="FF7CC8C5"/>
        <bgColor indexed="64"/>
      </patternFill>
    </fill>
    <fill>
      <patternFill patternType="solid">
        <fgColor rgb="FFF49EC4"/>
        <bgColor indexed="64"/>
      </patternFill>
    </fill>
    <fill>
      <patternFill patternType="solid">
        <fgColor rgb="FFDE5227"/>
        <bgColor indexed="64"/>
      </patternFill>
    </fill>
    <fill>
      <patternFill patternType="solid">
        <fgColor rgb="FF26B8EB"/>
        <bgColor indexed="64"/>
      </patternFill>
    </fill>
    <fill>
      <patternFill patternType="solid">
        <fgColor rgb="FFC4816C"/>
        <bgColor indexed="64"/>
      </patternFill>
    </fill>
    <fill>
      <patternFill patternType="solid">
        <fgColor rgb="FF92D050"/>
        <bgColor indexed="64"/>
      </patternFill>
    </fill>
    <fill>
      <patternFill patternType="solid">
        <fgColor rgb="FF00B050"/>
        <bgColor indexed="64"/>
      </patternFill>
    </fill>
    <fill>
      <patternFill patternType="solid">
        <fgColor rgb="FFFF0000"/>
        <bgColor indexed="64"/>
      </patternFill>
    </fill>
    <fill>
      <patternFill patternType="solid">
        <fgColor theme="0"/>
        <bgColor indexed="64"/>
      </patternFill>
    </fill>
    <fill>
      <patternFill patternType="solid">
        <fgColor rgb="FFFFFFFF"/>
        <bgColor rgb="FF000000"/>
      </patternFill>
    </fill>
  </fills>
  <borders count="15">
    <border>
      <left/>
      <right/>
      <top/>
      <bottom/>
      <diagonal/>
    </border>
    <border>
      <left style="thin">
        <color theme="0" tint="-0.499984740745262"/>
      </left>
      <right style="thin">
        <color theme="0" tint="-0.499984740745262"/>
      </right>
      <top style="thin">
        <color theme="0" tint="-0.499984740745262"/>
      </top>
      <bottom style="thin">
        <color theme="0" tint="-0.499984740745262"/>
      </bottom>
      <diagonal/>
    </border>
    <border>
      <left style="thin">
        <color theme="0"/>
      </left>
      <right style="thin">
        <color theme="0"/>
      </right>
      <top style="thin">
        <color theme="0"/>
      </top>
      <bottom style="thin">
        <color theme="0"/>
      </bottom>
      <diagonal/>
    </border>
    <border>
      <left/>
      <right style="thin">
        <color theme="0" tint="-0.499984740745262"/>
      </right>
      <top style="thin">
        <color theme="0" tint="-0.499984740745262"/>
      </top>
      <bottom style="thin">
        <color theme="0" tint="-0.499984740745262"/>
      </bottom>
      <diagonal/>
    </border>
    <border>
      <left style="thin">
        <color theme="0"/>
      </left>
      <right/>
      <top style="thin">
        <color theme="0"/>
      </top>
      <bottom style="thin">
        <color theme="0"/>
      </bottom>
      <diagonal/>
    </border>
    <border>
      <left style="thin">
        <color theme="0" tint="-0.499984740745262"/>
      </left>
      <right style="thin">
        <color theme="0" tint="-0.499984740745262"/>
      </right>
      <top style="thin">
        <color theme="0" tint="-0.499984740745262"/>
      </top>
      <bottom/>
      <diagonal/>
    </border>
    <border>
      <left style="thin">
        <color theme="0"/>
      </left>
      <right style="thin">
        <color theme="0"/>
      </right>
      <top style="thin">
        <color theme="0"/>
      </top>
      <bottom style="thin">
        <color theme="0" tint="-0.499984740745262"/>
      </bottom>
      <diagonal/>
    </border>
    <border>
      <left style="thin">
        <color theme="0"/>
      </left>
      <right style="thin">
        <color theme="0"/>
      </right>
      <top style="thin">
        <color theme="0" tint="-0.499984740745262"/>
      </top>
      <bottom style="thin">
        <color theme="0" tint="-0.499984740745262"/>
      </bottom>
      <diagonal/>
    </border>
    <border>
      <left style="thin">
        <color theme="0"/>
      </left>
      <right style="thin">
        <color theme="0"/>
      </right>
      <top style="thin">
        <color theme="0" tint="-0.499984740745262"/>
      </top>
      <bottom style="thin">
        <color theme="0"/>
      </bottom>
      <diagonal/>
    </border>
    <border>
      <left style="thin">
        <color theme="0" tint="-0.499984740745262"/>
      </left>
      <right/>
      <top style="thin">
        <color theme="0" tint="-0.499984740745262"/>
      </top>
      <bottom style="thin">
        <color theme="0" tint="-0.499984740745262"/>
      </bottom>
      <diagonal/>
    </border>
    <border>
      <left/>
      <right/>
      <top/>
      <bottom style="thin">
        <color theme="2" tint="-9.9978637043366805E-2"/>
      </bottom>
      <diagonal/>
    </border>
    <border>
      <left style="thin">
        <color theme="0" tint="-0.24994659260841701"/>
      </left>
      <right style="thin">
        <color theme="0" tint="-0.24994659260841701"/>
      </right>
      <top style="thin">
        <color theme="0" tint="-0.24994659260841701"/>
      </top>
      <bottom style="thin">
        <color theme="0" tint="-0.24994659260841701"/>
      </bottom>
      <diagonal/>
    </border>
    <border>
      <left style="thin">
        <color theme="0" tint="-0.24994659260841701"/>
      </left>
      <right style="thin">
        <color theme="0" tint="-0.24994659260841701"/>
      </right>
      <top style="thin">
        <color theme="0" tint="-0.24994659260841701"/>
      </top>
      <bottom/>
      <diagonal/>
    </border>
    <border>
      <left/>
      <right style="thin">
        <color theme="0" tint="-0.24994659260841701"/>
      </right>
      <top style="thin">
        <color theme="0" tint="-0.24994659260841701"/>
      </top>
      <bottom style="thin">
        <color theme="0" tint="-0.24994659260841701"/>
      </bottom>
      <diagonal/>
    </border>
    <border>
      <left style="thin">
        <color rgb="FFBFBFBF"/>
      </left>
      <right style="thin">
        <color rgb="FFBFBFBF"/>
      </right>
      <top style="thin">
        <color rgb="FFBFBFBF"/>
      </top>
      <bottom style="thin">
        <color rgb="FFBFBFBF"/>
      </bottom>
      <diagonal/>
    </border>
  </borders>
  <cellStyleXfs count="1">
    <xf numFmtId="0" fontId="0" fillId="0" borderId="0"/>
  </cellStyleXfs>
  <cellXfs count="257">
    <xf numFmtId="0" fontId="0" fillId="0" borderId="0" xfId="0"/>
    <xf numFmtId="0" fontId="0" fillId="0" borderId="0" xfId="0" applyAlignment="1">
      <alignment vertical="center"/>
    </xf>
    <xf numFmtId="0" fontId="1" fillId="0" borderId="0" xfId="0" applyFont="1" applyAlignment="1">
      <alignment horizontal="center" vertical="center"/>
    </xf>
    <xf numFmtId="0" fontId="1" fillId="0" borderId="0" xfId="0" applyFont="1" applyAlignment="1">
      <alignment horizontal="left" vertical="center"/>
    </xf>
    <xf numFmtId="0" fontId="1" fillId="0" borderId="0" xfId="0" applyFont="1" applyAlignment="1">
      <alignment vertical="center"/>
    </xf>
    <xf numFmtId="0" fontId="2" fillId="0" borderId="0" xfId="0" applyFont="1" applyAlignment="1">
      <alignment horizontal="center" vertical="center"/>
    </xf>
    <xf numFmtId="0" fontId="3" fillId="0" borderId="0" xfId="0" applyFont="1" applyAlignment="1">
      <alignment horizontal="left" vertical="center"/>
    </xf>
    <xf numFmtId="0" fontId="4" fillId="0" borderId="0" xfId="0" applyFont="1" applyAlignment="1">
      <alignment vertical="center"/>
    </xf>
    <xf numFmtId="0" fontId="5" fillId="0" borderId="0" xfId="0" applyFont="1" applyAlignment="1">
      <alignment vertical="center"/>
    </xf>
    <xf numFmtId="0" fontId="0" fillId="0" borderId="0" xfId="0" applyAlignment="1">
      <alignment horizontal="center" vertical="center"/>
    </xf>
    <xf numFmtId="0" fontId="1" fillId="0" borderId="1" xfId="0" applyFont="1" applyBorder="1" applyAlignment="1">
      <alignment horizontal="left" vertical="center" wrapText="1"/>
    </xf>
    <xf numFmtId="0" fontId="1" fillId="0" borderId="1" xfId="0" applyFont="1" applyBorder="1" applyAlignment="1">
      <alignment horizontal="center" vertical="center" wrapText="1"/>
    </xf>
    <xf numFmtId="0" fontId="6" fillId="2" borderId="2" xfId="0" applyFont="1" applyFill="1" applyBorder="1" applyAlignment="1">
      <alignment horizontal="center" vertical="center"/>
    </xf>
    <xf numFmtId="0" fontId="6" fillId="3" borderId="2" xfId="0" applyFont="1" applyFill="1" applyBorder="1" applyAlignment="1">
      <alignment horizontal="center" vertical="center"/>
    </xf>
    <xf numFmtId="0" fontId="1" fillId="0" borderId="3" xfId="0" applyFont="1" applyBorder="1" applyAlignment="1">
      <alignment vertical="center"/>
    </xf>
    <xf numFmtId="0" fontId="1" fillId="0" borderId="1" xfId="0" applyFont="1" applyBorder="1" applyAlignment="1">
      <alignment vertical="center"/>
    </xf>
    <xf numFmtId="0" fontId="6" fillId="4" borderId="2" xfId="0" applyFont="1" applyFill="1" applyBorder="1" applyAlignment="1">
      <alignment horizontal="center" vertical="center"/>
    </xf>
    <xf numFmtId="0" fontId="6" fillId="5" borderId="2" xfId="0" applyFont="1" applyFill="1" applyBorder="1" applyAlignment="1">
      <alignment horizontal="center" vertical="center"/>
    </xf>
    <xf numFmtId="0" fontId="6" fillId="6" borderId="2" xfId="0" applyFont="1" applyFill="1" applyBorder="1" applyAlignment="1">
      <alignment horizontal="center" vertical="center"/>
    </xf>
    <xf numFmtId="0" fontId="6" fillId="7" borderId="2" xfId="0" applyFont="1" applyFill="1" applyBorder="1" applyAlignment="1">
      <alignment horizontal="center" vertical="center"/>
    </xf>
    <xf numFmtId="0" fontId="6" fillId="8" borderId="2" xfId="0" applyFont="1" applyFill="1" applyBorder="1" applyAlignment="1">
      <alignment horizontal="center" vertical="center"/>
    </xf>
    <xf numFmtId="0" fontId="6" fillId="9" borderId="2" xfId="0" applyFont="1" applyFill="1" applyBorder="1" applyAlignment="1">
      <alignment horizontal="center" vertical="center"/>
    </xf>
    <xf numFmtId="0" fontId="6" fillId="10" borderId="2" xfId="0" applyFont="1" applyFill="1" applyBorder="1" applyAlignment="1">
      <alignment horizontal="center" vertical="center"/>
    </xf>
    <xf numFmtId="0" fontId="6" fillId="11" borderId="2" xfId="0" applyFont="1" applyFill="1" applyBorder="1" applyAlignment="1">
      <alignment horizontal="center" vertical="center"/>
    </xf>
    <xf numFmtId="0" fontId="6" fillId="12" borderId="2" xfId="0" applyFont="1" applyFill="1" applyBorder="1" applyAlignment="1">
      <alignment horizontal="center" vertical="center"/>
    </xf>
    <xf numFmtId="0" fontId="6" fillId="13" borderId="2" xfId="0" applyFont="1" applyFill="1" applyBorder="1" applyAlignment="1">
      <alignment horizontal="center" vertical="center"/>
    </xf>
    <xf numFmtId="0" fontId="6" fillId="14" borderId="2" xfId="0" applyFont="1" applyFill="1" applyBorder="1" applyAlignment="1">
      <alignment horizontal="center" vertical="center"/>
    </xf>
    <xf numFmtId="0" fontId="6" fillId="15" borderId="2" xfId="0" applyFont="1" applyFill="1" applyBorder="1" applyAlignment="1">
      <alignment horizontal="center" vertical="center"/>
    </xf>
    <xf numFmtId="0" fontId="6" fillId="16" borderId="2" xfId="0" applyFont="1" applyFill="1" applyBorder="1" applyAlignment="1">
      <alignment horizontal="center" vertical="center"/>
    </xf>
    <xf numFmtId="0" fontId="6" fillId="17" borderId="2" xfId="0" applyFont="1" applyFill="1" applyBorder="1" applyAlignment="1">
      <alignment horizontal="center" vertical="center"/>
    </xf>
    <xf numFmtId="0" fontId="6" fillId="18" borderId="2" xfId="0" applyFont="1" applyFill="1" applyBorder="1" applyAlignment="1">
      <alignment horizontal="center" vertical="center"/>
    </xf>
    <xf numFmtId="0" fontId="6" fillId="19" borderId="2" xfId="0" applyFont="1" applyFill="1" applyBorder="1" applyAlignment="1">
      <alignment horizontal="center" vertical="center"/>
    </xf>
    <xf numFmtId="0" fontId="6" fillId="20" borderId="2" xfId="0" applyFont="1" applyFill="1" applyBorder="1" applyAlignment="1">
      <alignment horizontal="center" vertical="center"/>
    </xf>
    <xf numFmtId="0" fontId="7" fillId="0" borderId="4" xfId="0" applyFont="1" applyBorder="1" applyAlignment="1">
      <alignment horizontal="center" vertical="center"/>
    </xf>
    <xf numFmtId="0" fontId="6" fillId="21" borderId="2" xfId="0" applyFont="1" applyFill="1" applyBorder="1" applyAlignment="1">
      <alignment horizontal="center" vertical="center"/>
    </xf>
    <xf numFmtId="0" fontId="6" fillId="22" borderId="2" xfId="0" applyFont="1" applyFill="1" applyBorder="1" applyAlignment="1">
      <alignment horizontal="center" vertical="center"/>
    </xf>
    <xf numFmtId="0" fontId="6" fillId="23" borderId="2" xfId="0" applyFont="1" applyFill="1" applyBorder="1" applyAlignment="1">
      <alignment horizontal="center" vertical="center"/>
    </xf>
    <xf numFmtId="0" fontId="6" fillId="24" borderId="2" xfId="0" applyFont="1" applyFill="1" applyBorder="1" applyAlignment="1">
      <alignment horizontal="center" vertical="center"/>
    </xf>
    <xf numFmtId="0" fontId="6" fillId="25" borderId="2" xfId="0" applyFont="1" applyFill="1" applyBorder="1" applyAlignment="1">
      <alignment horizontal="center" vertical="center"/>
    </xf>
    <xf numFmtId="0" fontId="6" fillId="26" borderId="2" xfId="0" applyFont="1" applyFill="1" applyBorder="1" applyAlignment="1">
      <alignment horizontal="center" vertical="center"/>
    </xf>
    <xf numFmtId="0" fontId="6" fillId="27" borderId="2" xfId="0" applyFont="1" applyFill="1" applyBorder="1" applyAlignment="1">
      <alignment horizontal="center" vertical="center"/>
    </xf>
    <xf numFmtId="0" fontId="6" fillId="28" borderId="2" xfId="0" applyFont="1" applyFill="1" applyBorder="1" applyAlignment="1">
      <alignment horizontal="center" vertical="center"/>
    </xf>
    <xf numFmtId="0" fontId="6" fillId="29" borderId="2" xfId="0" applyFont="1" applyFill="1" applyBorder="1" applyAlignment="1">
      <alignment horizontal="center" vertical="center"/>
    </xf>
    <xf numFmtId="0" fontId="6" fillId="30" borderId="2" xfId="0" applyFont="1" applyFill="1" applyBorder="1" applyAlignment="1">
      <alignment horizontal="center" vertical="center"/>
    </xf>
    <xf numFmtId="0" fontId="6" fillId="31" borderId="2" xfId="0" applyFont="1" applyFill="1" applyBorder="1" applyAlignment="1">
      <alignment horizontal="center" vertical="center"/>
    </xf>
    <xf numFmtId="0" fontId="6" fillId="32" borderId="2" xfId="0" applyFont="1" applyFill="1" applyBorder="1" applyAlignment="1">
      <alignment horizontal="center" vertical="center"/>
    </xf>
    <xf numFmtId="0" fontId="6" fillId="33" borderId="2" xfId="0" applyFont="1" applyFill="1" applyBorder="1" applyAlignment="1">
      <alignment horizontal="center" vertical="center"/>
    </xf>
    <xf numFmtId="0" fontId="6" fillId="34" borderId="2" xfId="0" applyFont="1" applyFill="1" applyBorder="1" applyAlignment="1">
      <alignment horizontal="center" vertical="center"/>
    </xf>
    <xf numFmtId="0" fontId="6" fillId="35" borderId="2" xfId="0" applyFont="1" applyFill="1" applyBorder="1" applyAlignment="1">
      <alignment horizontal="center" vertical="center"/>
    </xf>
    <xf numFmtId="0" fontId="6" fillId="36" borderId="2" xfId="0" applyFont="1" applyFill="1" applyBorder="1" applyAlignment="1">
      <alignment horizontal="center" vertical="center"/>
    </xf>
    <xf numFmtId="0" fontId="6" fillId="37" borderId="2" xfId="0" applyFont="1" applyFill="1" applyBorder="1" applyAlignment="1">
      <alignment horizontal="center" vertical="center"/>
    </xf>
    <xf numFmtId="0" fontId="6" fillId="38" borderId="2" xfId="0" applyFont="1" applyFill="1" applyBorder="1" applyAlignment="1">
      <alignment horizontal="center" vertical="center"/>
    </xf>
    <xf numFmtId="0" fontId="6" fillId="39" borderId="2" xfId="0" applyFont="1" applyFill="1" applyBorder="1" applyAlignment="1">
      <alignment horizontal="center" vertical="center"/>
    </xf>
    <xf numFmtId="0" fontId="6" fillId="40" borderId="2" xfId="0" applyFont="1" applyFill="1" applyBorder="1" applyAlignment="1">
      <alignment horizontal="center" vertical="center"/>
    </xf>
    <xf numFmtId="0" fontId="6" fillId="41" borderId="2" xfId="0" applyFont="1" applyFill="1" applyBorder="1" applyAlignment="1">
      <alignment horizontal="center" vertical="center"/>
    </xf>
    <xf numFmtId="0" fontId="6" fillId="42" borderId="2" xfId="0" applyFont="1" applyFill="1" applyBorder="1" applyAlignment="1">
      <alignment horizontal="center" vertical="center"/>
    </xf>
    <xf numFmtId="0" fontId="6" fillId="43" borderId="2" xfId="0" applyFont="1" applyFill="1" applyBorder="1" applyAlignment="1">
      <alignment horizontal="center" vertical="center"/>
    </xf>
    <xf numFmtId="0" fontId="6" fillId="44" borderId="2" xfId="0" applyFont="1" applyFill="1" applyBorder="1" applyAlignment="1">
      <alignment horizontal="center" vertical="center"/>
    </xf>
    <xf numFmtId="0" fontId="6" fillId="45" borderId="2" xfId="0" applyFont="1" applyFill="1" applyBorder="1" applyAlignment="1">
      <alignment horizontal="center" vertical="center"/>
    </xf>
    <xf numFmtId="0" fontId="6" fillId="46" borderId="2" xfId="0" applyFont="1" applyFill="1" applyBorder="1" applyAlignment="1">
      <alignment horizontal="center" vertical="center"/>
    </xf>
    <xf numFmtId="0" fontId="6" fillId="47" borderId="2" xfId="0" applyFont="1" applyFill="1" applyBorder="1" applyAlignment="1">
      <alignment horizontal="center" vertical="center"/>
    </xf>
    <xf numFmtId="0" fontId="6" fillId="48" borderId="2" xfId="0" applyFont="1" applyFill="1" applyBorder="1" applyAlignment="1">
      <alignment horizontal="center" vertical="center"/>
    </xf>
    <xf numFmtId="0" fontId="6" fillId="49" borderId="2" xfId="0" applyFont="1" applyFill="1" applyBorder="1" applyAlignment="1">
      <alignment horizontal="center" vertical="center"/>
    </xf>
    <xf numFmtId="0" fontId="6" fillId="50" borderId="2" xfId="0" applyFont="1" applyFill="1" applyBorder="1" applyAlignment="1">
      <alignment horizontal="center" vertical="center"/>
    </xf>
    <xf numFmtId="0" fontId="6" fillId="51" borderId="2" xfId="0" applyFont="1" applyFill="1" applyBorder="1" applyAlignment="1">
      <alignment horizontal="center" vertical="center"/>
    </xf>
    <xf numFmtId="0" fontId="6" fillId="52" borderId="2" xfId="0" applyFont="1" applyFill="1" applyBorder="1" applyAlignment="1">
      <alignment horizontal="center" vertical="center"/>
    </xf>
    <xf numFmtId="0" fontId="6" fillId="53" borderId="2" xfId="0" applyFont="1" applyFill="1" applyBorder="1" applyAlignment="1">
      <alignment horizontal="center" vertical="center"/>
    </xf>
    <xf numFmtId="0" fontId="6" fillId="54" borderId="2" xfId="0" applyFont="1" applyFill="1" applyBorder="1" applyAlignment="1">
      <alignment horizontal="center" vertical="center"/>
    </xf>
    <xf numFmtId="0" fontId="6" fillId="55" borderId="2" xfId="0" applyFont="1" applyFill="1" applyBorder="1" applyAlignment="1">
      <alignment horizontal="center" vertical="center"/>
    </xf>
    <xf numFmtId="0" fontId="6" fillId="56" borderId="2" xfId="0" applyFont="1" applyFill="1" applyBorder="1" applyAlignment="1">
      <alignment horizontal="center" vertical="center"/>
    </xf>
    <xf numFmtId="0" fontId="6" fillId="57" borderId="2" xfId="0" applyFont="1" applyFill="1" applyBorder="1" applyAlignment="1">
      <alignment horizontal="center" vertical="center"/>
    </xf>
    <xf numFmtId="0" fontId="6" fillId="58" borderId="2" xfId="0" applyFont="1" applyFill="1" applyBorder="1" applyAlignment="1">
      <alignment horizontal="center" vertical="center"/>
    </xf>
    <xf numFmtId="0" fontId="6" fillId="59" borderId="2" xfId="0" applyFont="1" applyFill="1" applyBorder="1" applyAlignment="1">
      <alignment horizontal="center" vertical="center"/>
    </xf>
    <xf numFmtId="0" fontId="6" fillId="60" borderId="2" xfId="0" applyFont="1" applyFill="1" applyBorder="1" applyAlignment="1">
      <alignment horizontal="center" vertical="center"/>
    </xf>
    <xf numFmtId="0" fontId="6" fillId="61" borderId="2" xfId="0" applyFont="1" applyFill="1" applyBorder="1" applyAlignment="1">
      <alignment horizontal="center" vertical="center"/>
    </xf>
    <xf numFmtId="0" fontId="6" fillId="62" borderId="2" xfId="0" applyFont="1" applyFill="1" applyBorder="1" applyAlignment="1">
      <alignment horizontal="center" vertical="center"/>
    </xf>
    <xf numFmtId="0" fontId="6" fillId="63" borderId="2" xfId="0" applyFont="1" applyFill="1" applyBorder="1" applyAlignment="1">
      <alignment horizontal="center" vertical="center"/>
    </xf>
    <xf numFmtId="0" fontId="6" fillId="64" borderId="2" xfId="0" applyFont="1" applyFill="1" applyBorder="1" applyAlignment="1">
      <alignment horizontal="center" vertical="center"/>
    </xf>
    <xf numFmtId="0" fontId="6" fillId="65" borderId="2" xfId="0" applyFont="1" applyFill="1" applyBorder="1" applyAlignment="1">
      <alignment horizontal="center" vertical="center"/>
    </xf>
    <xf numFmtId="0" fontId="6" fillId="66" borderId="2" xfId="0" applyFont="1" applyFill="1" applyBorder="1" applyAlignment="1">
      <alignment horizontal="center" vertical="center"/>
    </xf>
    <xf numFmtId="0" fontId="6" fillId="67" borderId="2" xfId="0" applyFont="1" applyFill="1" applyBorder="1" applyAlignment="1">
      <alignment horizontal="center" vertical="center"/>
    </xf>
    <xf numFmtId="0" fontId="6" fillId="68" borderId="2" xfId="0" applyFont="1" applyFill="1" applyBorder="1" applyAlignment="1">
      <alignment horizontal="center" vertical="center"/>
    </xf>
    <xf numFmtId="0" fontId="6" fillId="69" borderId="2" xfId="0" applyFont="1" applyFill="1" applyBorder="1" applyAlignment="1">
      <alignment horizontal="center" vertical="center"/>
    </xf>
    <xf numFmtId="0" fontId="6" fillId="70" borderId="2" xfId="0" applyFont="1" applyFill="1" applyBorder="1" applyAlignment="1">
      <alignment horizontal="center" vertical="center"/>
    </xf>
    <xf numFmtId="0" fontId="6" fillId="71" borderId="2" xfId="0" applyFont="1" applyFill="1" applyBorder="1" applyAlignment="1">
      <alignment horizontal="center" vertical="center"/>
    </xf>
    <xf numFmtId="0" fontId="6" fillId="72" borderId="2" xfId="0" applyFont="1" applyFill="1" applyBorder="1" applyAlignment="1">
      <alignment horizontal="center" vertical="center"/>
    </xf>
    <xf numFmtId="0" fontId="6" fillId="73" borderId="2" xfId="0" applyFont="1" applyFill="1" applyBorder="1" applyAlignment="1">
      <alignment horizontal="center" vertical="center"/>
    </xf>
    <xf numFmtId="0" fontId="6" fillId="74" borderId="2" xfId="0" applyFont="1" applyFill="1" applyBorder="1" applyAlignment="1">
      <alignment horizontal="center" vertical="center"/>
    </xf>
    <xf numFmtId="0" fontId="6" fillId="75" borderId="2" xfId="0" applyFont="1" applyFill="1" applyBorder="1" applyAlignment="1">
      <alignment horizontal="center" vertical="center"/>
    </xf>
    <xf numFmtId="0" fontId="6" fillId="76" borderId="2" xfId="0" applyFont="1" applyFill="1" applyBorder="1" applyAlignment="1">
      <alignment horizontal="center" vertical="center"/>
    </xf>
    <xf numFmtId="0" fontId="6" fillId="77" borderId="2" xfId="0" applyFont="1" applyFill="1" applyBorder="1" applyAlignment="1">
      <alignment horizontal="center" vertical="center"/>
    </xf>
    <xf numFmtId="0" fontId="6" fillId="78" borderId="2" xfId="0" applyFont="1" applyFill="1" applyBorder="1" applyAlignment="1">
      <alignment horizontal="center" vertical="center"/>
    </xf>
    <xf numFmtId="0" fontId="6" fillId="79" borderId="2" xfId="0" applyFont="1" applyFill="1" applyBorder="1" applyAlignment="1">
      <alignment horizontal="center" vertical="center"/>
    </xf>
    <xf numFmtId="0" fontId="6" fillId="80" borderId="2" xfId="0" applyFont="1" applyFill="1" applyBorder="1" applyAlignment="1">
      <alignment horizontal="center" vertical="center"/>
    </xf>
    <xf numFmtId="0" fontId="6" fillId="81" borderId="2" xfId="0" applyFont="1" applyFill="1" applyBorder="1" applyAlignment="1">
      <alignment horizontal="center" vertical="center"/>
    </xf>
    <xf numFmtId="0" fontId="6" fillId="82" borderId="2" xfId="0" applyFont="1" applyFill="1" applyBorder="1" applyAlignment="1">
      <alignment horizontal="center" vertical="center"/>
    </xf>
    <xf numFmtId="0" fontId="6" fillId="83" borderId="2" xfId="0" applyFont="1" applyFill="1" applyBorder="1" applyAlignment="1">
      <alignment horizontal="center" vertical="center"/>
    </xf>
    <xf numFmtId="0" fontId="6" fillId="84" borderId="2" xfId="0" applyFont="1" applyFill="1" applyBorder="1" applyAlignment="1">
      <alignment horizontal="center" vertical="center"/>
    </xf>
    <xf numFmtId="0" fontId="6" fillId="85" borderId="2" xfId="0" applyFont="1" applyFill="1" applyBorder="1" applyAlignment="1">
      <alignment horizontal="center" vertical="center"/>
    </xf>
    <xf numFmtId="0" fontId="6" fillId="86" borderId="2" xfId="0" applyFont="1" applyFill="1" applyBorder="1" applyAlignment="1">
      <alignment horizontal="center" vertical="center"/>
    </xf>
    <xf numFmtId="0" fontId="6" fillId="87" borderId="2" xfId="0" applyFont="1" applyFill="1" applyBorder="1" applyAlignment="1">
      <alignment horizontal="center" vertical="center"/>
    </xf>
    <xf numFmtId="0" fontId="6" fillId="88" borderId="2" xfId="0" applyFont="1" applyFill="1" applyBorder="1" applyAlignment="1">
      <alignment horizontal="center" vertical="center"/>
    </xf>
    <xf numFmtId="0" fontId="6" fillId="89" borderId="2" xfId="0" applyFont="1" applyFill="1" applyBorder="1" applyAlignment="1">
      <alignment horizontal="center" vertical="center"/>
    </xf>
    <xf numFmtId="0" fontId="6" fillId="90" borderId="2" xfId="0" applyFont="1" applyFill="1" applyBorder="1" applyAlignment="1">
      <alignment horizontal="center" vertical="center"/>
    </xf>
    <xf numFmtId="0" fontId="6" fillId="91" borderId="2" xfId="0" applyFont="1" applyFill="1" applyBorder="1" applyAlignment="1">
      <alignment horizontal="center" vertical="center"/>
    </xf>
    <xf numFmtId="0" fontId="6" fillId="92" borderId="2" xfId="0" applyFont="1" applyFill="1" applyBorder="1" applyAlignment="1">
      <alignment horizontal="center" vertical="center"/>
    </xf>
    <xf numFmtId="0" fontId="6" fillId="93" borderId="2" xfId="0" applyFont="1" applyFill="1" applyBorder="1" applyAlignment="1">
      <alignment horizontal="center" vertical="center"/>
    </xf>
    <xf numFmtId="0" fontId="6" fillId="94" borderId="2" xfId="0" applyFont="1" applyFill="1" applyBorder="1" applyAlignment="1">
      <alignment horizontal="center" vertical="center"/>
    </xf>
    <xf numFmtId="0" fontId="6" fillId="95" borderId="2" xfId="0" applyFont="1" applyFill="1" applyBorder="1" applyAlignment="1">
      <alignment horizontal="center" vertical="center"/>
    </xf>
    <xf numFmtId="0" fontId="6" fillId="96" borderId="2" xfId="0" applyFont="1" applyFill="1" applyBorder="1" applyAlignment="1">
      <alignment horizontal="center" vertical="center"/>
    </xf>
    <xf numFmtId="0" fontId="6" fillId="97" borderId="2" xfId="0" applyFont="1" applyFill="1" applyBorder="1" applyAlignment="1">
      <alignment horizontal="center" vertical="center"/>
    </xf>
    <xf numFmtId="0" fontId="6" fillId="98" borderId="2" xfId="0" applyFont="1" applyFill="1" applyBorder="1" applyAlignment="1">
      <alignment horizontal="center" vertical="center"/>
    </xf>
    <xf numFmtId="0" fontId="6" fillId="99" borderId="2" xfId="0" applyFont="1" applyFill="1" applyBorder="1" applyAlignment="1">
      <alignment horizontal="center" vertical="center"/>
    </xf>
    <xf numFmtId="0" fontId="6" fillId="100" borderId="2" xfId="0" applyFont="1" applyFill="1" applyBorder="1" applyAlignment="1">
      <alignment horizontal="center" vertical="center"/>
    </xf>
    <xf numFmtId="0" fontId="6" fillId="101" borderId="2" xfId="0" applyFont="1" applyFill="1" applyBorder="1" applyAlignment="1">
      <alignment horizontal="center" vertical="center"/>
    </xf>
    <xf numFmtId="0" fontId="6" fillId="102" borderId="2" xfId="0" applyFont="1" applyFill="1" applyBorder="1" applyAlignment="1">
      <alignment horizontal="center" vertical="center"/>
    </xf>
    <xf numFmtId="0" fontId="6" fillId="103" borderId="2" xfId="0" applyFont="1" applyFill="1" applyBorder="1" applyAlignment="1">
      <alignment horizontal="center" vertical="center"/>
    </xf>
    <xf numFmtId="0" fontId="6" fillId="104" borderId="2" xfId="0" applyFont="1" applyFill="1" applyBorder="1" applyAlignment="1">
      <alignment horizontal="center" vertical="center"/>
    </xf>
    <xf numFmtId="0" fontId="6" fillId="105" borderId="2" xfId="0" applyFont="1" applyFill="1" applyBorder="1" applyAlignment="1">
      <alignment horizontal="center" vertical="center"/>
    </xf>
    <xf numFmtId="0" fontId="6" fillId="106" borderId="2" xfId="0" applyFont="1" applyFill="1" applyBorder="1" applyAlignment="1">
      <alignment horizontal="center" vertical="center"/>
    </xf>
    <xf numFmtId="0" fontId="6" fillId="107" borderId="2" xfId="0" applyFont="1" applyFill="1" applyBorder="1" applyAlignment="1">
      <alignment horizontal="center" vertical="center"/>
    </xf>
    <xf numFmtId="0" fontId="6" fillId="108" borderId="2" xfId="0" applyFont="1" applyFill="1" applyBorder="1" applyAlignment="1">
      <alignment horizontal="center" vertical="center"/>
    </xf>
    <xf numFmtId="0" fontId="6" fillId="109" borderId="2" xfId="0" applyFont="1" applyFill="1" applyBorder="1" applyAlignment="1">
      <alignment horizontal="center" vertical="center"/>
    </xf>
    <xf numFmtId="0" fontId="6" fillId="110" borderId="2" xfId="0" applyFont="1" applyFill="1" applyBorder="1" applyAlignment="1">
      <alignment horizontal="center" vertical="center"/>
    </xf>
    <xf numFmtId="0" fontId="6" fillId="111" borderId="2" xfId="0" applyFont="1" applyFill="1" applyBorder="1" applyAlignment="1">
      <alignment horizontal="center" vertical="center"/>
    </xf>
    <xf numFmtId="0" fontId="6" fillId="112" borderId="2" xfId="0" applyFont="1" applyFill="1" applyBorder="1" applyAlignment="1">
      <alignment horizontal="center" vertical="center"/>
    </xf>
    <xf numFmtId="0" fontId="6" fillId="113" borderId="2" xfId="0" applyFont="1" applyFill="1" applyBorder="1" applyAlignment="1">
      <alignment horizontal="center" vertical="center"/>
    </xf>
    <xf numFmtId="0" fontId="6" fillId="114" borderId="2" xfId="0" applyFont="1" applyFill="1" applyBorder="1" applyAlignment="1">
      <alignment horizontal="center" vertical="center"/>
    </xf>
    <xf numFmtId="0" fontId="6" fillId="115" borderId="2" xfId="0" applyFont="1" applyFill="1" applyBorder="1" applyAlignment="1">
      <alignment horizontal="center" vertical="center"/>
    </xf>
    <xf numFmtId="0" fontId="6" fillId="116" borderId="2" xfId="0" applyFont="1" applyFill="1" applyBorder="1" applyAlignment="1">
      <alignment horizontal="center" vertical="center"/>
    </xf>
    <xf numFmtId="0" fontId="6" fillId="117" borderId="2" xfId="0" applyFont="1" applyFill="1" applyBorder="1" applyAlignment="1">
      <alignment horizontal="center" vertical="center"/>
    </xf>
    <xf numFmtId="0" fontId="6" fillId="118" borderId="2" xfId="0" applyFont="1" applyFill="1" applyBorder="1" applyAlignment="1">
      <alignment horizontal="center" vertical="center"/>
    </xf>
    <xf numFmtId="0" fontId="6" fillId="119" borderId="2" xfId="0" applyFont="1" applyFill="1" applyBorder="1" applyAlignment="1">
      <alignment horizontal="center" vertical="center"/>
    </xf>
    <xf numFmtId="0" fontId="6" fillId="120" borderId="2" xfId="0" applyFont="1" applyFill="1" applyBorder="1" applyAlignment="1">
      <alignment horizontal="center" vertical="center"/>
    </xf>
    <xf numFmtId="0" fontId="6" fillId="121" borderId="2" xfId="0" applyFont="1" applyFill="1" applyBorder="1" applyAlignment="1">
      <alignment horizontal="center" vertical="center"/>
    </xf>
    <xf numFmtId="0" fontId="6" fillId="122" borderId="2" xfId="0" applyFont="1" applyFill="1" applyBorder="1" applyAlignment="1">
      <alignment horizontal="center" vertical="center"/>
    </xf>
    <xf numFmtId="0" fontId="6" fillId="123" borderId="2" xfId="0" applyFont="1" applyFill="1" applyBorder="1" applyAlignment="1">
      <alignment horizontal="center" vertical="center"/>
    </xf>
    <xf numFmtId="0" fontId="6" fillId="124" borderId="2" xfId="0" applyFont="1" applyFill="1" applyBorder="1" applyAlignment="1">
      <alignment horizontal="center" vertical="center"/>
    </xf>
    <xf numFmtId="0" fontId="6" fillId="125" borderId="2" xfId="0" applyFont="1" applyFill="1" applyBorder="1" applyAlignment="1">
      <alignment horizontal="center" vertical="center"/>
    </xf>
    <xf numFmtId="0" fontId="6" fillId="126" borderId="2" xfId="0" applyFont="1" applyFill="1" applyBorder="1" applyAlignment="1">
      <alignment horizontal="center" vertical="center"/>
    </xf>
    <xf numFmtId="0" fontId="6" fillId="127" borderId="2" xfId="0" applyFont="1" applyFill="1" applyBorder="1" applyAlignment="1">
      <alignment horizontal="center" vertical="center"/>
    </xf>
    <xf numFmtId="0" fontId="6" fillId="128" borderId="2" xfId="0" applyFont="1" applyFill="1" applyBorder="1" applyAlignment="1">
      <alignment horizontal="center" vertical="center"/>
    </xf>
    <xf numFmtId="0" fontId="6" fillId="129" borderId="2" xfId="0" applyFont="1" applyFill="1" applyBorder="1" applyAlignment="1">
      <alignment horizontal="center" vertical="center"/>
    </xf>
    <xf numFmtId="0" fontId="6" fillId="130" borderId="2" xfId="0" applyFont="1" applyFill="1" applyBorder="1" applyAlignment="1">
      <alignment horizontal="center" vertical="center"/>
    </xf>
    <xf numFmtId="0" fontId="6" fillId="131" borderId="2" xfId="0" applyFont="1" applyFill="1" applyBorder="1" applyAlignment="1">
      <alignment horizontal="center" vertical="center"/>
    </xf>
    <xf numFmtId="0" fontId="6" fillId="132" borderId="2" xfId="0" applyFont="1" applyFill="1" applyBorder="1" applyAlignment="1">
      <alignment horizontal="center" vertical="center"/>
    </xf>
    <xf numFmtId="0" fontId="6" fillId="133" borderId="2" xfId="0" applyFont="1" applyFill="1" applyBorder="1" applyAlignment="1">
      <alignment horizontal="center" vertical="center"/>
    </xf>
    <xf numFmtId="0" fontId="6" fillId="134" borderId="2" xfId="0" applyFont="1" applyFill="1" applyBorder="1" applyAlignment="1">
      <alignment horizontal="center" vertical="center"/>
    </xf>
    <xf numFmtId="0" fontId="6" fillId="135" borderId="2" xfId="0" applyFont="1" applyFill="1" applyBorder="1" applyAlignment="1">
      <alignment horizontal="center" vertical="center"/>
    </xf>
    <xf numFmtId="0" fontId="6" fillId="136" borderId="2" xfId="0" applyFont="1" applyFill="1" applyBorder="1" applyAlignment="1">
      <alignment horizontal="center" vertical="center"/>
    </xf>
    <xf numFmtId="0" fontId="6" fillId="137" borderId="2" xfId="0" applyFont="1" applyFill="1" applyBorder="1" applyAlignment="1">
      <alignment horizontal="center" vertical="center"/>
    </xf>
    <xf numFmtId="0" fontId="6" fillId="138" borderId="2" xfId="0" applyFont="1" applyFill="1" applyBorder="1" applyAlignment="1">
      <alignment horizontal="center" vertical="center"/>
    </xf>
    <xf numFmtId="0" fontId="6" fillId="139" borderId="2" xfId="0" applyFont="1" applyFill="1" applyBorder="1" applyAlignment="1">
      <alignment horizontal="center" vertical="center"/>
    </xf>
    <xf numFmtId="0" fontId="6" fillId="140" borderId="2" xfId="0" applyFont="1" applyFill="1" applyBorder="1" applyAlignment="1">
      <alignment horizontal="center" vertical="center"/>
    </xf>
    <xf numFmtId="0" fontId="6" fillId="141" borderId="2" xfId="0" applyFont="1" applyFill="1" applyBorder="1" applyAlignment="1">
      <alignment horizontal="center" vertical="center"/>
    </xf>
    <xf numFmtId="0" fontId="6" fillId="142" borderId="2" xfId="0" applyFont="1" applyFill="1" applyBorder="1" applyAlignment="1">
      <alignment horizontal="center" vertical="center"/>
    </xf>
    <xf numFmtId="0" fontId="8" fillId="0" borderId="0" xfId="0" applyFont="1" applyAlignment="1">
      <alignment horizontal="left" vertical="center"/>
    </xf>
    <xf numFmtId="0" fontId="6" fillId="143" borderId="2" xfId="0" applyFont="1" applyFill="1" applyBorder="1" applyAlignment="1">
      <alignment horizontal="center" vertical="center"/>
    </xf>
    <xf numFmtId="0" fontId="1" fillId="0" borderId="5" xfId="0" applyFont="1" applyBorder="1" applyAlignment="1">
      <alignment horizontal="center" vertical="center" wrapText="1"/>
    </xf>
    <xf numFmtId="0" fontId="1" fillId="0" borderId="1" xfId="0" quotePrefix="1" applyFont="1" applyBorder="1" applyAlignment="1">
      <alignment horizontal="center" vertical="center"/>
    </xf>
    <xf numFmtId="0" fontId="1" fillId="0" borderId="3" xfId="0" applyFont="1" applyBorder="1" applyAlignment="1">
      <alignment horizontal="center" vertical="center"/>
    </xf>
    <xf numFmtId="0" fontId="0" fillId="145" borderId="1" xfId="0" applyFill="1" applyBorder="1" applyAlignment="1">
      <alignment horizontal="center" vertical="center"/>
    </xf>
    <xf numFmtId="0" fontId="0" fillId="144" borderId="1" xfId="0" applyFill="1" applyBorder="1" applyAlignment="1">
      <alignment horizontal="center" vertical="center"/>
    </xf>
    <xf numFmtId="0" fontId="1" fillId="0" borderId="0" xfId="0" quotePrefix="1" applyFont="1" applyAlignment="1">
      <alignment horizontal="center" vertical="center"/>
    </xf>
    <xf numFmtId="164" fontId="1" fillId="0" borderId="1" xfId="0" applyNumberFormat="1" applyFont="1" applyBorder="1" applyAlignment="1">
      <alignment horizontal="center" vertical="center"/>
    </xf>
    <xf numFmtId="9" fontId="1" fillId="0" borderId="0" xfId="0" applyNumberFormat="1" applyFont="1" applyAlignment="1">
      <alignment horizontal="center" vertical="center"/>
    </xf>
    <xf numFmtId="0" fontId="0" fillId="146" borderId="1" xfId="0" applyFill="1" applyBorder="1" applyAlignment="1">
      <alignment horizontal="center" vertical="center"/>
    </xf>
    <xf numFmtId="0" fontId="1" fillId="144" borderId="1" xfId="0" applyFont="1" applyFill="1" applyBorder="1" applyAlignment="1">
      <alignment horizontal="center" vertical="center"/>
    </xf>
    <xf numFmtId="0" fontId="1" fillId="147" borderId="0" xfId="0" applyFont="1" applyFill="1" applyAlignment="1">
      <alignment horizontal="center" vertical="center"/>
    </xf>
    <xf numFmtId="0" fontId="1" fillId="147" borderId="1" xfId="0" applyFont="1" applyFill="1" applyBorder="1" applyAlignment="1">
      <alignment horizontal="center" vertical="center"/>
    </xf>
    <xf numFmtId="9" fontId="1" fillId="147" borderId="0" xfId="0" applyNumberFormat="1" applyFont="1" applyFill="1" applyAlignment="1">
      <alignment horizontal="center" vertical="center"/>
    </xf>
    <xf numFmtId="0" fontId="6" fillId="148" borderId="2" xfId="0" applyFont="1" applyFill="1" applyBorder="1" applyAlignment="1">
      <alignment horizontal="center" vertical="center"/>
    </xf>
    <xf numFmtId="0" fontId="1" fillId="0" borderId="0" xfId="0" applyFont="1" applyAlignment="1">
      <alignment horizontal="center" vertical="center" wrapText="1"/>
    </xf>
    <xf numFmtId="0" fontId="1" fillId="0" borderId="1" xfId="0" quotePrefix="1" applyFont="1" applyBorder="1" applyAlignment="1">
      <alignment horizontal="center" vertical="center" wrapText="1"/>
    </xf>
    <xf numFmtId="3" fontId="1" fillId="0" borderId="1" xfId="0" applyNumberFormat="1" applyFont="1" applyBorder="1" applyAlignment="1">
      <alignment vertical="center"/>
    </xf>
    <xf numFmtId="3" fontId="1" fillId="0" borderId="0" xfId="0" applyNumberFormat="1" applyFont="1" applyAlignment="1">
      <alignment vertical="center"/>
    </xf>
    <xf numFmtId="3" fontId="1" fillId="0" borderId="1" xfId="0" applyNumberFormat="1" applyFont="1" applyBorder="1" applyAlignment="1">
      <alignment horizontal="center" vertical="center"/>
    </xf>
    <xf numFmtId="0" fontId="1" fillId="0" borderId="0" xfId="0" applyFont="1" applyAlignment="1">
      <alignment horizontal="right" vertical="center"/>
    </xf>
    <xf numFmtId="165" fontId="1" fillId="0" borderId="1" xfId="0" applyNumberFormat="1" applyFont="1" applyBorder="1" applyAlignment="1">
      <alignment horizontal="center" vertical="center"/>
    </xf>
    <xf numFmtId="0" fontId="6" fillId="149" borderId="2" xfId="0" applyFont="1" applyFill="1" applyBorder="1" applyAlignment="1">
      <alignment horizontal="center" vertical="center"/>
    </xf>
    <xf numFmtId="165" fontId="1" fillId="147" borderId="9" xfId="0" applyNumberFormat="1" applyFont="1" applyFill="1" applyBorder="1" applyAlignment="1">
      <alignment horizontal="center" vertical="center"/>
    </xf>
    <xf numFmtId="165" fontId="1" fillId="147" borderId="1" xfId="0" applyNumberFormat="1" applyFont="1" applyFill="1" applyBorder="1" applyAlignment="1">
      <alignment horizontal="center" vertical="center"/>
    </xf>
    <xf numFmtId="0" fontId="0" fillId="0" borderId="10" xfId="0" applyBorder="1" applyAlignment="1">
      <alignment vertical="center"/>
    </xf>
    <xf numFmtId="10" fontId="0" fillId="0" borderId="0" xfId="0" applyNumberFormat="1" applyAlignment="1">
      <alignment vertical="center"/>
    </xf>
    <xf numFmtId="0" fontId="1" fillId="146" borderId="0" xfId="0" applyFont="1" applyFill="1" applyAlignment="1">
      <alignment horizontal="center" vertical="center"/>
    </xf>
    <xf numFmtId="0" fontId="1" fillId="145" borderId="0" xfId="0" applyFont="1" applyFill="1" applyAlignment="1">
      <alignment horizontal="center" vertical="center"/>
    </xf>
    <xf numFmtId="0" fontId="1" fillId="144" borderId="0" xfId="0" applyFont="1" applyFill="1" applyAlignment="1">
      <alignment horizontal="center" vertical="center"/>
    </xf>
    <xf numFmtId="3" fontId="1" fillId="0" borderId="0" xfId="0" applyNumberFormat="1" applyFont="1" applyAlignment="1">
      <alignment horizontal="center" vertical="center"/>
    </xf>
    <xf numFmtId="0" fontId="6" fillId="0" borderId="0" xfId="0" applyFont="1" applyAlignment="1">
      <alignment horizontal="center" vertical="center"/>
    </xf>
    <xf numFmtId="164" fontId="1" fillId="0" borderId="0" xfId="0" applyNumberFormat="1" applyFont="1" applyAlignment="1">
      <alignment horizontal="center" vertical="center"/>
    </xf>
    <xf numFmtId="165" fontId="1" fillId="0" borderId="0" xfId="0" applyNumberFormat="1" applyFont="1" applyAlignment="1">
      <alignment horizontal="center" vertical="center"/>
    </xf>
    <xf numFmtId="0" fontId="1" fillId="150" borderId="1" xfId="0" quotePrefix="1" applyFont="1" applyFill="1" applyBorder="1" applyAlignment="1">
      <alignment horizontal="center" vertical="center" wrapText="1"/>
    </xf>
    <xf numFmtId="0" fontId="1" fillId="150" borderId="1" xfId="0" quotePrefix="1" applyFont="1" applyFill="1" applyBorder="1" applyAlignment="1">
      <alignment horizontal="center" vertical="center"/>
    </xf>
    <xf numFmtId="0" fontId="1" fillId="150" borderId="9" xfId="0" quotePrefix="1" applyFont="1" applyFill="1" applyBorder="1" applyAlignment="1">
      <alignment horizontal="center" vertical="center"/>
    </xf>
    <xf numFmtId="0" fontId="5" fillId="0" borderId="0" xfId="0" applyFont="1" applyAlignment="1">
      <alignment horizontal="center" vertical="center"/>
    </xf>
    <xf numFmtId="0" fontId="7" fillId="0" borderId="0" xfId="0" applyFont="1" applyAlignment="1">
      <alignment horizontal="center" vertical="center"/>
    </xf>
    <xf numFmtId="0" fontId="6" fillId="151" borderId="2" xfId="0" applyFont="1" applyFill="1" applyBorder="1" applyAlignment="1">
      <alignment horizontal="center" vertical="center"/>
    </xf>
    <xf numFmtId="0" fontId="6" fillId="152" borderId="2" xfId="0" applyFont="1" applyFill="1" applyBorder="1" applyAlignment="1">
      <alignment horizontal="center" vertical="center"/>
    </xf>
    <xf numFmtId="0" fontId="6" fillId="153" borderId="2" xfId="0" applyFont="1" applyFill="1" applyBorder="1" applyAlignment="1">
      <alignment horizontal="center" vertical="center"/>
    </xf>
    <xf numFmtId="0" fontId="11" fillId="154" borderId="2" xfId="0" applyFont="1" applyFill="1" applyBorder="1" applyAlignment="1">
      <alignment horizontal="center" vertical="center"/>
    </xf>
    <xf numFmtId="0" fontId="6" fillId="155" borderId="2" xfId="0" applyFont="1" applyFill="1" applyBorder="1" applyAlignment="1">
      <alignment horizontal="center" vertical="center"/>
    </xf>
    <xf numFmtId="0" fontId="6" fillId="156" borderId="2" xfId="0" applyFont="1" applyFill="1" applyBorder="1" applyAlignment="1">
      <alignment horizontal="center" vertical="center"/>
    </xf>
    <xf numFmtId="0" fontId="6" fillId="157" borderId="2" xfId="0" applyFont="1" applyFill="1" applyBorder="1" applyAlignment="1">
      <alignment horizontal="center" vertical="center"/>
    </xf>
    <xf numFmtId="0" fontId="6" fillId="158" borderId="2" xfId="0" applyFont="1" applyFill="1" applyBorder="1" applyAlignment="1">
      <alignment horizontal="center" vertical="center"/>
    </xf>
    <xf numFmtId="0" fontId="6" fillId="159" borderId="2" xfId="0" applyFont="1" applyFill="1" applyBorder="1" applyAlignment="1">
      <alignment horizontal="center" vertical="center"/>
    </xf>
    <xf numFmtId="0" fontId="6" fillId="160" borderId="2" xfId="0" applyFont="1" applyFill="1" applyBorder="1" applyAlignment="1">
      <alignment horizontal="center" vertical="center"/>
    </xf>
    <xf numFmtId="0" fontId="6" fillId="154" borderId="2" xfId="0" applyFont="1" applyFill="1" applyBorder="1" applyAlignment="1">
      <alignment horizontal="center" vertical="center"/>
    </xf>
    <xf numFmtId="0" fontId="12" fillId="0" borderId="1" xfId="0" applyFont="1" applyBorder="1" applyAlignment="1">
      <alignment horizontal="center" vertical="center"/>
    </xf>
    <xf numFmtId="0" fontId="6" fillId="161" borderId="2" xfId="0" applyFont="1" applyFill="1" applyBorder="1" applyAlignment="1">
      <alignment horizontal="center" vertical="center"/>
    </xf>
    <xf numFmtId="17" fontId="1" fillId="0" borderId="1" xfId="0" quotePrefix="1" applyNumberFormat="1" applyFont="1" applyBorder="1" applyAlignment="1">
      <alignment horizontal="center" vertical="center"/>
    </xf>
    <xf numFmtId="0" fontId="6" fillId="161" borderId="0" xfId="0" applyFont="1" applyFill="1" applyAlignment="1">
      <alignment horizontal="center" vertical="center"/>
    </xf>
    <xf numFmtId="164" fontId="13" fillId="0" borderId="0" xfId="0" applyNumberFormat="1" applyFont="1" applyAlignment="1">
      <alignment horizontal="center" vertical="center"/>
    </xf>
    <xf numFmtId="0" fontId="0" fillId="163" borderId="1" xfId="0" applyFill="1" applyBorder="1" applyAlignment="1">
      <alignment horizontal="center" vertical="center"/>
    </xf>
    <xf numFmtId="0" fontId="0" fillId="162" borderId="1" xfId="0" applyFill="1" applyBorder="1" applyAlignment="1">
      <alignment horizontal="center" vertical="center"/>
    </xf>
    <xf numFmtId="0" fontId="1" fillId="163" borderId="1" xfId="0" applyFont="1" applyFill="1" applyBorder="1" applyAlignment="1">
      <alignment horizontal="center" vertical="center"/>
    </xf>
    <xf numFmtId="0" fontId="1" fillId="162" borderId="1" xfId="0" applyFont="1" applyFill="1" applyBorder="1" applyAlignment="1">
      <alignment horizontal="center" vertical="center"/>
    </xf>
    <xf numFmtId="0" fontId="1" fillId="162" borderId="0" xfId="0" applyFont="1" applyFill="1" applyAlignment="1">
      <alignment horizontal="center" vertical="center"/>
    </xf>
    <xf numFmtId="0" fontId="1" fillId="163" borderId="0" xfId="0" applyFont="1" applyFill="1" applyAlignment="1">
      <alignment horizontal="center" vertical="center"/>
    </xf>
    <xf numFmtId="0" fontId="6" fillId="164" borderId="2" xfId="0" applyFont="1" applyFill="1" applyBorder="1" applyAlignment="1">
      <alignment horizontal="center" vertical="center"/>
    </xf>
    <xf numFmtId="15" fontId="1" fillId="0" borderId="0" xfId="0" applyNumberFormat="1" applyFont="1" applyAlignment="1">
      <alignment horizontal="center" vertical="center"/>
    </xf>
    <xf numFmtId="17" fontId="1" fillId="0" borderId="1" xfId="0" quotePrefix="1" applyNumberFormat="1" applyFont="1" applyBorder="1" applyAlignment="1">
      <alignment horizontal="center" vertical="center" wrapText="1"/>
    </xf>
    <xf numFmtId="0" fontId="0" fillId="165" borderId="11" xfId="0" applyFill="1" applyBorder="1"/>
    <xf numFmtId="15" fontId="5" fillId="0" borderId="0" xfId="0" applyNumberFormat="1" applyFont="1" applyAlignment="1">
      <alignment horizontal="center" vertical="center"/>
    </xf>
    <xf numFmtId="0" fontId="16" fillId="166" borderId="14" xfId="0" applyFont="1" applyFill="1" applyBorder="1"/>
    <xf numFmtId="3" fontId="1" fillId="0" borderId="9" xfId="0" applyNumberFormat="1" applyFont="1" applyBorder="1" applyAlignment="1">
      <alignment horizontal="center" vertical="center"/>
    </xf>
    <xf numFmtId="14" fontId="1" fillId="0" borderId="5" xfId="0" quotePrefix="1" applyNumberFormat="1" applyFont="1" applyBorder="1" applyAlignment="1">
      <alignment horizontal="center" vertical="center"/>
    </xf>
    <xf numFmtId="3" fontId="1" fillId="0" borderId="1" xfId="0" applyNumberFormat="1" applyFont="1" applyBorder="1" applyAlignment="1">
      <alignment horizontal="right" vertical="center"/>
    </xf>
    <xf numFmtId="0" fontId="1" fillId="165" borderId="11" xfId="0" applyFont="1" applyFill="1" applyBorder="1"/>
    <xf numFmtId="0" fontId="1" fillId="165" borderId="12" xfId="0" applyFont="1" applyFill="1" applyBorder="1"/>
    <xf numFmtId="0" fontId="1" fillId="165" borderId="11" xfId="0" applyFont="1" applyFill="1" applyBorder="1" applyAlignment="1">
      <alignment horizontal="center"/>
    </xf>
    <xf numFmtId="0" fontId="17" fillId="2" borderId="2" xfId="0" applyFont="1" applyFill="1" applyBorder="1" applyAlignment="1">
      <alignment horizontal="center" vertical="center"/>
    </xf>
    <xf numFmtId="0" fontId="17" fillId="71" borderId="2" xfId="0" applyFont="1" applyFill="1" applyBorder="1" applyAlignment="1">
      <alignment horizontal="center" vertical="center"/>
    </xf>
    <xf numFmtId="0" fontId="1" fillId="165" borderId="13" xfId="0" applyFont="1" applyFill="1" applyBorder="1"/>
    <xf numFmtId="0" fontId="17" fillId="73" borderId="2" xfId="0" applyFont="1" applyFill="1" applyBorder="1" applyAlignment="1">
      <alignment horizontal="center" vertical="center"/>
    </xf>
    <xf numFmtId="0" fontId="17" fillId="41" borderId="2" xfId="0" applyFont="1" applyFill="1" applyBorder="1" applyAlignment="1">
      <alignment horizontal="center" vertical="center"/>
    </xf>
    <xf numFmtId="0" fontId="17" fillId="44" borderId="2" xfId="0" applyFont="1" applyFill="1" applyBorder="1" applyAlignment="1">
      <alignment horizontal="center" vertical="center"/>
    </xf>
    <xf numFmtId="0" fontId="17" fillId="88" borderId="2" xfId="0" applyFont="1" applyFill="1" applyBorder="1" applyAlignment="1">
      <alignment horizontal="center" vertical="center"/>
    </xf>
    <xf numFmtId="0" fontId="1" fillId="0" borderId="1" xfId="0" applyFont="1" applyBorder="1" applyAlignment="1">
      <alignment horizontal="center" vertical="center"/>
    </xf>
    <xf numFmtId="0" fontId="6" fillId="6" borderId="6" xfId="0" applyFont="1" applyFill="1" applyBorder="1" applyAlignment="1">
      <alignment horizontal="center" vertical="center"/>
    </xf>
    <xf numFmtId="0" fontId="6" fillId="6" borderId="7" xfId="0" applyFont="1" applyFill="1" applyBorder="1" applyAlignment="1">
      <alignment horizontal="center" vertical="center"/>
    </xf>
    <xf numFmtId="0" fontId="6" fillId="6" borderId="8" xfId="0" applyFont="1" applyFill="1" applyBorder="1" applyAlignment="1">
      <alignment horizontal="center" vertical="center"/>
    </xf>
    <xf numFmtId="0" fontId="1" fillId="0" borderId="1" xfId="0" applyFont="1" applyBorder="1" applyAlignment="1">
      <alignment horizontal="center" vertical="center"/>
    </xf>
    <xf numFmtId="0" fontId="6" fillId="2" borderId="6" xfId="0" applyFont="1" applyFill="1" applyBorder="1" applyAlignment="1">
      <alignment horizontal="center" vertical="center"/>
    </xf>
    <xf numFmtId="0" fontId="6" fillId="2" borderId="7" xfId="0" applyFont="1" applyFill="1" applyBorder="1" applyAlignment="1">
      <alignment horizontal="center" vertical="center"/>
    </xf>
    <xf numFmtId="0" fontId="6" fillId="2" borderId="8" xfId="0" applyFont="1" applyFill="1" applyBorder="1" applyAlignment="1">
      <alignment horizontal="center" vertical="center"/>
    </xf>
    <xf numFmtId="0" fontId="6" fillId="75" borderId="6" xfId="0" applyFont="1" applyFill="1" applyBorder="1" applyAlignment="1">
      <alignment horizontal="center" vertical="center"/>
    </xf>
    <xf numFmtId="0" fontId="6" fillId="75" borderId="7" xfId="0" applyFont="1" applyFill="1" applyBorder="1" applyAlignment="1">
      <alignment horizontal="center" vertical="center"/>
    </xf>
    <xf numFmtId="0" fontId="6" fillId="75" borderId="8" xfId="0" applyFont="1" applyFill="1" applyBorder="1" applyAlignment="1">
      <alignment horizontal="center" vertical="center"/>
    </xf>
    <xf numFmtId="0" fontId="6" fillId="94" borderId="6" xfId="0" applyFont="1" applyFill="1" applyBorder="1" applyAlignment="1">
      <alignment horizontal="center" vertical="center"/>
    </xf>
    <xf numFmtId="0" fontId="6" fillId="94" borderId="7" xfId="0" applyFont="1" applyFill="1" applyBorder="1" applyAlignment="1">
      <alignment horizontal="center" vertical="center"/>
    </xf>
    <xf numFmtId="0" fontId="6" fillId="94" borderId="8" xfId="0" applyFont="1" applyFill="1" applyBorder="1" applyAlignment="1">
      <alignment horizontal="center" vertical="center"/>
    </xf>
    <xf numFmtId="0" fontId="6" fillId="41" borderId="6" xfId="0" applyFont="1" applyFill="1" applyBorder="1" applyAlignment="1">
      <alignment horizontal="center" vertical="center"/>
    </xf>
    <xf numFmtId="0" fontId="6" fillId="41" borderId="7" xfId="0" applyFont="1" applyFill="1" applyBorder="1" applyAlignment="1">
      <alignment horizontal="center" vertical="center"/>
    </xf>
    <xf numFmtId="0" fontId="6" fillId="41" borderId="8" xfId="0" applyFont="1" applyFill="1" applyBorder="1" applyAlignment="1">
      <alignment horizontal="center" vertical="center"/>
    </xf>
    <xf numFmtId="0" fontId="6" fillId="65" borderId="6" xfId="0" applyFont="1" applyFill="1" applyBorder="1" applyAlignment="1">
      <alignment horizontal="center" vertical="center"/>
    </xf>
    <xf numFmtId="0" fontId="6" fillId="65" borderId="7" xfId="0" applyFont="1" applyFill="1" applyBorder="1" applyAlignment="1">
      <alignment horizontal="center" vertical="center"/>
    </xf>
    <xf numFmtId="0" fontId="6" fillId="65" borderId="8" xfId="0" applyFont="1" applyFill="1" applyBorder="1" applyAlignment="1">
      <alignment horizontal="center" vertical="center"/>
    </xf>
  </cellXfs>
  <cellStyles count="1">
    <cellStyle name="Normal" xfId="0" builtinId="0"/>
  </cellStyles>
  <dxfs count="55">
    <dxf>
      <fill>
        <patternFill>
          <bgColor rgb="FF66FF33"/>
        </patternFill>
      </fill>
    </dxf>
    <dxf>
      <fill>
        <patternFill>
          <bgColor rgb="FFFFFF00"/>
        </patternFill>
      </fill>
    </dxf>
    <dxf>
      <fill>
        <patternFill>
          <bgColor rgb="FFFF9999"/>
        </patternFill>
      </fill>
    </dxf>
    <dxf>
      <fill>
        <patternFill>
          <bgColor rgb="FFFFFF00"/>
        </patternFill>
      </fill>
    </dxf>
    <dxf>
      <fill>
        <patternFill>
          <bgColor rgb="FF66FF33"/>
        </patternFill>
      </fill>
    </dxf>
    <dxf>
      <fill>
        <patternFill>
          <bgColor rgb="FFFFFF00"/>
        </patternFill>
      </fill>
    </dxf>
    <dxf>
      <fill>
        <patternFill>
          <bgColor rgb="FFFF9999"/>
        </patternFill>
      </fill>
    </dxf>
    <dxf>
      <fill>
        <patternFill>
          <bgColor rgb="FF66FF33"/>
        </patternFill>
      </fill>
    </dxf>
    <dxf>
      <fill>
        <patternFill>
          <bgColor rgb="FFFFFF00"/>
        </patternFill>
      </fill>
    </dxf>
    <dxf>
      <fill>
        <patternFill>
          <bgColor rgb="FFFF9999"/>
        </patternFill>
      </fill>
    </dxf>
    <dxf>
      <fill>
        <patternFill>
          <bgColor rgb="FFFFFF00"/>
        </patternFill>
      </fill>
    </dxf>
    <dxf>
      <fill>
        <patternFill>
          <bgColor rgb="FF66FF33"/>
        </patternFill>
      </fill>
    </dxf>
    <dxf>
      <fill>
        <patternFill>
          <bgColor rgb="FFFF9999"/>
        </patternFill>
      </fill>
    </dxf>
    <dxf>
      <fill>
        <patternFill>
          <bgColor rgb="FF66FF33"/>
        </patternFill>
      </fill>
    </dxf>
    <dxf>
      <fill>
        <patternFill>
          <bgColor rgb="FFFFFF00"/>
        </patternFill>
      </fill>
    </dxf>
    <dxf>
      <fill>
        <patternFill>
          <bgColor rgb="FFFF9999"/>
        </patternFill>
      </fill>
    </dxf>
    <dxf>
      <fill>
        <patternFill>
          <bgColor rgb="FF66FF33"/>
        </patternFill>
      </fill>
    </dxf>
    <dxf>
      <fill>
        <patternFill>
          <bgColor rgb="FFFFFF00"/>
        </patternFill>
      </fill>
    </dxf>
    <dxf>
      <fill>
        <patternFill>
          <bgColor rgb="FFFF9999"/>
        </patternFill>
      </fill>
    </dxf>
    <dxf>
      <fill>
        <patternFill>
          <bgColor rgb="FF66FF33"/>
        </patternFill>
      </fill>
    </dxf>
    <dxf>
      <fill>
        <patternFill>
          <bgColor rgb="FFFFFF00"/>
        </patternFill>
      </fill>
    </dxf>
    <dxf>
      <fill>
        <patternFill>
          <bgColor rgb="FFFF9999"/>
        </patternFill>
      </fill>
    </dxf>
    <dxf>
      <fill>
        <patternFill>
          <bgColor rgb="FF66FF33"/>
        </patternFill>
      </fill>
    </dxf>
    <dxf>
      <fill>
        <patternFill>
          <bgColor rgb="FFFFFF00"/>
        </patternFill>
      </fill>
    </dxf>
    <dxf>
      <fill>
        <patternFill>
          <bgColor rgb="FFFF9999"/>
        </patternFill>
      </fill>
    </dxf>
    <dxf>
      <fill>
        <patternFill>
          <bgColor rgb="FF66FF33"/>
        </patternFill>
      </fill>
    </dxf>
    <dxf>
      <fill>
        <patternFill>
          <bgColor rgb="FFFFFF00"/>
        </patternFill>
      </fill>
    </dxf>
    <dxf>
      <fill>
        <patternFill>
          <bgColor rgb="FFFF9999"/>
        </patternFill>
      </fill>
    </dxf>
    <dxf>
      <fill>
        <patternFill>
          <bgColor rgb="FF00B050"/>
        </patternFill>
      </fill>
    </dxf>
    <dxf>
      <fill>
        <patternFill>
          <bgColor rgb="FF92D050"/>
        </patternFill>
      </fill>
    </dxf>
    <dxf>
      <fill>
        <patternFill>
          <bgColor rgb="FFFF9999"/>
        </patternFill>
      </fill>
    </dxf>
    <dxf>
      <fill>
        <patternFill>
          <bgColor rgb="FF66FF33"/>
        </patternFill>
      </fill>
    </dxf>
    <dxf>
      <fill>
        <patternFill>
          <bgColor rgb="FFFFFF00"/>
        </patternFill>
      </fill>
    </dxf>
    <dxf>
      <fill>
        <patternFill>
          <bgColor rgb="FFFF9999"/>
        </patternFill>
      </fill>
    </dxf>
    <dxf>
      <fill>
        <patternFill>
          <bgColor rgb="FF00B050"/>
        </patternFill>
      </fill>
    </dxf>
    <dxf>
      <fill>
        <patternFill>
          <bgColor rgb="FF92D050"/>
        </patternFill>
      </fill>
    </dxf>
    <dxf>
      <fill>
        <patternFill>
          <bgColor rgb="FFFF9999"/>
        </patternFill>
      </fill>
    </dxf>
    <dxf>
      <fill>
        <patternFill>
          <bgColor rgb="FF92D050"/>
        </patternFill>
      </fill>
    </dxf>
    <dxf>
      <fill>
        <patternFill>
          <bgColor rgb="FF00B050"/>
        </patternFill>
      </fill>
    </dxf>
    <dxf>
      <fill>
        <patternFill>
          <bgColor rgb="FFFF9999"/>
        </patternFill>
      </fill>
    </dxf>
    <dxf>
      <fill>
        <patternFill>
          <bgColor rgb="FF92D050"/>
        </patternFill>
      </fill>
    </dxf>
    <dxf>
      <fill>
        <patternFill>
          <bgColor rgb="FF00B050"/>
        </patternFill>
      </fill>
    </dxf>
    <dxf>
      <fill>
        <patternFill>
          <bgColor rgb="FFFF9999"/>
        </patternFill>
      </fill>
    </dxf>
    <dxf>
      <fill>
        <patternFill>
          <bgColor rgb="FF66FF33"/>
        </patternFill>
      </fill>
    </dxf>
    <dxf>
      <fill>
        <patternFill>
          <bgColor rgb="FFFFFF00"/>
        </patternFill>
      </fill>
    </dxf>
    <dxf>
      <fill>
        <patternFill>
          <bgColor rgb="FFFF9999"/>
        </patternFill>
      </fill>
    </dxf>
    <dxf>
      <fill>
        <patternFill>
          <bgColor rgb="FFFF9999"/>
        </patternFill>
      </fill>
    </dxf>
    <dxf>
      <fill>
        <patternFill>
          <bgColor rgb="FF92D050"/>
        </patternFill>
      </fill>
    </dxf>
    <dxf>
      <fill>
        <patternFill>
          <bgColor rgb="FF00B050"/>
        </patternFill>
      </fill>
    </dxf>
    <dxf>
      <fill>
        <patternFill>
          <bgColor rgb="FFFF9999"/>
        </patternFill>
      </fill>
    </dxf>
    <dxf>
      <fill>
        <patternFill>
          <bgColor rgb="FF92D050"/>
        </patternFill>
      </fill>
    </dxf>
    <dxf>
      <fill>
        <patternFill>
          <bgColor rgb="FF00B050"/>
        </patternFill>
      </fill>
    </dxf>
    <dxf>
      <fill>
        <patternFill>
          <bgColor rgb="FF00B050"/>
        </patternFill>
      </fill>
    </dxf>
    <dxf>
      <fill>
        <patternFill>
          <bgColor rgb="FF92D050"/>
        </patternFill>
      </fill>
    </dxf>
    <dxf>
      <fill>
        <patternFill>
          <bgColor rgb="FFFF9999"/>
        </patternFill>
      </fill>
    </dxf>
  </dxfs>
  <tableStyles count="0" defaultTableStyle="TableStyleMedium2" defaultPivotStyle="PivotStyleLight16"/>
  <colors>
    <mruColors>
      <color rgb="FFFF9999"/>
      <color rgb="FF66FF33"/>
      <color rgb="FFE83C7A"/>
      <color rgb="FF66FF66"/>
      <color rgb="FF99FF9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calcChain" Target="calcChain.xml"/><Relationship Id="rId5" Type="http://schemas.openxmlformats.org/officeDocument/2006/relationships/worksheet" Target="worksheets/sheet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1.png"/></Relationships>
</file>

<file path=xl/drawings/_rels/drawing3.xml.rels><?xml version="1.0" encoding="UTF-8" standalone="yes"?>
<Relationships xmlns="http://schemas.openxmlformats.org/package/2006/relationships"><Relationship Id="rId1" Type="http://schemas.openxmlformats.org/officeDocument/2006/relationships/image" Target="../media/image1.png"/></Relationships>
</file>

<file path=xl/drawings/_rels/drawing4.xml.rels><?xml version="1.0" encoding="UTF-8" standalone="yes"?>
<Relationships xmlns="http://schemas.openxmlformats.org/package/2006/relationships"><Relationship Id="rId1" Type="http://schemas.openxmlformats.org/officeDocument/2006/relationships/image" Target="../media/image1.png"/></Relationships>
</file>

<file path=xl/drawings/_rels/drawing5.xml.rels><?xml version="1.0" encoding="UTF-8" standalone="yes"?>
<Relationships xmlns="http://schemas.openxmlformats.org/package/2006/relationships"><Relationship Id="rId1" Type="http://schemas.openxmlformats.org/officeDocument/2006/relationships/image" Target="../media/image1.png"/></Relationships>
</file>

<file path=xl/drawings/_rels/drawing6.xml.rels><?xml version="1.0" encoding="UTF-8" standalone="yes"?>
<Relationships xmlns="http://schemas.openxmlformats.org/package/2006/relationships"><Relationship Id="rId1" Type="http://schemas.openxmlformats.org/officeDocument/2006/relationships/image" Target="../media/image1.png"/></Relationships>
</file>

<file path=xl/drawings/_rels/drawing7.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1</xdr:col>
      <xdr:colOff>0</xdr:colOff>
      <xdr:row>0</xdr:row>
      <xdr:rowOff>152400</xdr:rowOff>
    </xdr:from>
    <xdr:to>
      <xdr:col>1</xdr:col>
      <xdr:colOff>605853</xdr:colOff>
      <xdr:row>4</xdr:row>
      <xdr:rowOff>78294</xdr:rowOff>
    </xdr:to>
    <xdr:pic>
      <xdr:nvPicPr>
        <xdr:cNvPr id="2" name="Picture 1">
          <a:extLst>
            <a:ext uri="{FF2B5EF4-FFF2-40B4-BE49-F238E27FC236}">
              <a16:creationId xmlns:a16="http://schemas.microsoft.com/office/drawing/2014/main" id="{2DA60411-49AE-4FF8-A749-0BD5D64792EA}"/>
            </a:ext>
          </a:extLst>
        </xdr:cNvPr>
        <xdr:cNvPicPr>
          <a:picLocks noChangeAspect="1"/>
        </xdr:cNvPicPr>
      </xdr:nvPicPr>
      <xdr:blipFill>
        <a:blip xmlns:r="http://schemas.openxmlformats.org/officeDocument/2006/relationships" r:embed="rId1"/>
        <a:stretch>
          <a:fillRect/>
        </a:stretch>
      </xdr:blipFill>
      <xdr:spPr>
        <a:xfrm>
          <a:off x="609600" y="152400"/>
          <a:ext cx="731583" cy="716469"/>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0</xdr:col>
      <xdr:colOff>590550</xdr:colOff>
      <xdr:row>0</xdr:row>
      <xdr:rowOff>152400</xdr:rowOff>
    </xdr:from>
    <xdr:to>
      <xdr:col>2</xdr:col>
      <xdr:colOff>34353</xdr:colOff>
      <xdr:row>4</xdr:row>
      <xdr:rowOff>72579</xdr:rowOff>
    </xdr:to>
    <xdr:pic>
      <xdr:nvPicPr>
        <xdr:cNvPr id="2" name="Picture 1">
          <a:extLst>
            <a:ext uri="{FF2B5EF4-FFF2-40B4-BE49-F238E27FC236}">
              <a16:creationId xmlns:a16="http://schemas.microsoft.com/office/drawing/2014/main" id="{459AC4CF-4397-4608-8C56-A1144BFFBB19}"/>
            </a:ext>
          </a:extLst>
        </xdr:cNvPr>
        <xdr:cNvPicPr>
          <a:picLocks noChangeAspect="1"/>
        </xdr:cNvPicPr>
      </xdr:nvPicPr>
      <xdr:blipFill>
        <a:blip xmlns:r="http://schemas.openxmlformats.org/officeDocument/2006/relationships" r:embed="rId1"/>
        <a:stretch>
          <a:fillRect/>
        </a:stretch>
      </xdr:blipFill>
      <xdr:spPr>
        <a:xfrm>
          <a:off x="590550" y="152400"/>
          <a:ext cx="767778" cy="720279"/>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1</xdr:col>
      <xdr:colOff>0</xdr:colOff>
      <xdr:row>0</xdr:row>
      <xdr:rowOff>152400</xdr:rowOff>
    </xdr:from>
    <xdr:to>
      <xdr:col>2</xdr:col>
      <xdr:colOff>17208</xdr:colOff>
      <xdr:row>4</xdr:row>
      <xdr:rowOff>78294</xdr:rowOff>
    </xdr:to>
    <xdr:pic>
      <xdr:nvPicPr>
        <xdr:cNvPr id="2" name="Picture 1">
          <a:extLst>
            <a:ext uri="{FF2B5EF4-FFF2-40B4-BE49-F238E27FC236}">
              <a16:creationId xmlns:a16="http://schemas.microsoft.com/office/drawing/2014/main" id="{84EAFC33-0DC3-4467-96D8-30CFE99835A9}"/>
            </a:ext>
          </a:extLst>
        </xdr:cNvPr>
        <xdr:cNvPicPr>
          <a:picLocks noChangeAspect="1"/>
        </xdr:cNvPicPr>
      </xdr:nvPicPr>
      <xdr:blipFill>
        <a:blip xmlns:r="http://schemas.openxmlformats.org/officeDocument/2006/relationships" r:embed="rId1"/>
        <a:stretch>
          <a:fillRect/>
        </a:stretch>
      </xdr:blipFill>
      <xdr:spPr>
        <a:xfrm>
          <a:off x="609600" y="152400"/>
          <a:ext cx="731583" cy="725994"/>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editAs="oneCell">
    <xdr:from>
      <xdr:col>1</xdr:col>
      <xdr:colOff>9525</xdr:colOff>
      <xdr:row>0</xdr:row>
      <xdr:rowOff>152400</xdr:rowOff>
    </xdr:from>
    <xdr:to>
      <xdr:col>2</xdr:col>
      <xdr:colOff>63</xdr:colOff>
      <xdr:row>4</xdr:row>
      <xdr:rowOff>78294</xdr:rowOff>
    </xdr:to>
    <xdr:pic>
      <xdr:nvPicPr>
        <xdr:cNvPr id="2" name="Picture 1">
          <a:extLst>
            <a:ext uri="{FF2B5EF4-FFF2-40B4-BE49-F238E27FC236}">
              <a16:creationId xmlns:a16="http://schemas.microsoft.com/office/drawing/2014/main" id="{EE53ACD9-773E-4614-BB1F-DF30AB5AA74C}"/>
            </a:ext>
          </a:extLst>
        </xdr:cNvPr>
        <xdr:cNvPicPr>
          <a:picLocks noChangeAspect="1"/>
        </xdr:cNvPicPr>
      </xdr:nvPicPr>
      <xdr:blipFill>
        <a:blip xmlns:r="http://schemas.openxmlformats.org/officeDocument/2006/relationships" r:embed="rId1"/>
        <a:stretch>
          <a:fillRect/>
        </a:stretch>
      </xdr:blipFill>
      <xdr:spPr>
        <a:xfrm>
          <a:off x="647700" y="152400"/>
          <a:ext cx="704913" cy="725994"/>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editAs="oneCell">
    <xdr:from>
      <xdr:col>1</xdr:col>
      <xdr:colOff>9525</xdr:colOff>
      <xdr:row>0</xdr:row>
      <xdr:rowOff>152400</xdr:rowOff>
    </xdr:from>
    <xdr:to>
      <xdr:col>2</xdr:col>
      <xdr:colOff>63</xdr:colOff>
      <xdr:row>4</xdr:row>
      <xdr:rowOff>78294</xdr:rowOff>
    </xdr:to>
    <xdr:pic>
      <xdr:nvPicPr>
        <xdr:cNvPr id="2" name="Picture 1">
          <a:extLst>
            <a:ext uri="{FF2B5EF4-FFF2-40B4-BE49-F238E27FC236}">
              <a16:creationId xmlns:a16="http://schemas.microsoft.com/office/drawing/2014/main" id="{9A7FB9BE-D35B-4F96-9BF2-B6851F2DDD2C}"/>
            </a:ext>
          </a:extLst>
        </xdr:cNvPr>
        <xdr:cNvPicPr>
          <a:picLocks noChangeAspect="1"/>
        </xdr:cNvPicPr>
      </xdr:nvPicPr>
      <xdr:blipFill>
        <a:blip xmlns:r="http://schemas.openxmlformats.org/officeDocument/2006/relationships" r:embed="rId1"/>
        <a:stretch>
          <a:fillRect/>
        </a:stretch>
      </xdr:blipFill>
      <xdr:spPr>
        <a:xfrm>
          <a:off x="647700" y="152400"/>
          <a:ext cx="703008" cy="716469"/>
        </a:xfrm>
        <a:prstGeom prst="rect">
          <a:avLst/>
        </a:prstGeom>
      </xdr:spPr>
    </xdr:pic>
    <xdr:clientData/>
  </xdr:twoCellAnchor>
</xdr:wsDr>
</file>

<file path=xl/drawings/drawing6.xml><?xml version="1.0" encoding="utf-8"?>
<xdr:wsDr xmlns:xdr="http://schemas.openxmlformats.org/drawingml/2006/spreadsheetDrawing" xmlns:a="http://schemas.openxmlformats.org/drawingml/2006/main">
  <xdr:twoCellAnchor editAs="oneCell">
    <xdr:from>
      <xdr:col>1</xdr:col>
      <xdr:colOff>0</xdr:colOff>
      <xdr:row>0</xdr:row>
      <xdr:rowOff>152400</xdr:rowOff>
    </xdr:from>
    <xdr:to>
      <xdr:col>2</xdr:col>
      <xdr:colOff>17208</xdr:colOff>
      <xdr:row>4</xdr:row>
      <xdr:rowOff>78294</xdr:rowOff>
    </xdr:to>
    <xdr:pic>
      <xdr:nvPicPr>
        <xdr:cNvPr id="2" name="Picture 1">
          <a:extLst>
            <a:ext uri="{FF2B5EF4-FFF2-40B4-BE49-F238E27FC236}">
              <a16:creationId xmlns:a16="http://schemas.microsoft.com/office/drawing/2014/main" id="{7E15ADE6-F7CC-4ED0-947B-3FA5F9E1D310}"/>
            </a:ext>
          </a:extLst>
        </xdr:cNvPr>
        <xdr:cNvPicPr>
          <a:picLocks noChangeAspect="1"/>
        </xdr:cNvPicPr>
      </xdr:nvPicPr>
      <xdr:blipFill>
        <a:blip xmlns:r="http://schemas.openxmlformats.org/officeDocument/2006/relationships" r:embed="rId1"/>
        <a:stretch>
          <a:fillRect/>
        </a:stretch>
      </xdr:blipFill>
      <xdr:spPr>
        <a:xfrm>
          <a:off x="609600" y="152400"/>
          <a:ext cx="731583" cy="716469"/>
        </a:xfrm>
        <a:prstGeom prst="rect">
          <a:avLst/>
        </a:prstGeom>
      </xdr:spPr>
    </xdr:pic>
    <xdr:clientData/>
  </xdr:twoCellAnchor>
</xdr:wsDr>
</file>

<file path=xl/drawings/drawing7.xml><?xml version="1.0" encoding="utf-8"?>
<xdr:wsDr xmlns:xdr="http://schemas.openxmlformats.org/drawingml/2006/spreadsheetDrawing" xmlns:a="http://schemas.openxmlformats.org/drawingml/2006/main">
  <xdr:twoCellAnchor editAs="oneCell">
    <xdr:from>
      <xdr:col>0</xdr:col>
      <xdr:colOff>590550</xdr:colOff>
      <xdr:row>0</xdr:row>
      <xdr:rowOff>161925</xdr:rowOff>
    </xdr:from>
    <xdr:to>
      <xdr:col>2</xdr:col>
      <xdr:colOff>26733</xdr:colOff>
      <xdr:row>4</xdr:row>
      <xdr:rowOff>97344</xdr:rowOff>
    </xdr:to>
    <xdr:pic>
      <xdr:nvPicPr>
        <xdr:cNvPr id="2" name="Picture 1">
          <a:extLst>
            <a:ext uri="{FF2B5EF4-FFF2-40B4-BE49-F238E27FC236}">
              <a16:creationId xmlns:a16="http://schemas.microsoft.com/office/drawing/2014/main" id="{61327693-31FD-4631-BD84-66A3E6AB5B1B}"/>
            </a:ext>
          </a:extLst>
        </xdr:cNvPr>
        <xdr:cNvPicPr>
          <a:picLocks noChangeAspect="1"/>
        </xdr:cNvPicPr>
      </xdr:nvPicPr>
      <xdr:blipFill>
        <a:blip xmlns:r="http://schemas.openxmlformats.org/officeDocument/2006/relationships" r:embed="rId1"/>
        <a:stretch>
          <a:fillRect/>
        </a:stretch>
      </xdr:blipFill>
      <xdr:spPr>
        <a:xfrm>
          <a:off x="590550" y="161925"/>
          <a:ext cx="760158" cy="716469"/>
        </a:xfrm>
        <a:prstGeom prst="rect">
          <a:avLst/>
        </a:prstGeom>
      </xdr:spPr>
    </xdr:pic>
    <xdr:clientData/>
  </xdr:twoCellAnchor>
</xdr:wsDr>
</file>

<file path=xl/theme/theme1.xml><?xml version="1.0" encoding="utf-8"?>
<a:theme xmlns:a="http://schemas.openxmlformats.org/drawingml/2006/main" name="Office 2013 - 2022 Theme">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4.xml"/></Relationships>
</file>

<file path=xl/worksheets/_rels/sheet5.xml.rels><?xml version="1.0" encoding="UTF-8" standalone="yes"?>
<Relationships xmlns="http://schemas.openxmlformats.org/package/2006/relationships"><Relationship Id="rId1" Type="http://schemas.openxmlformats.org/officeDocument/2006/relationships/drawing" Target="../drawings/drawing5.xml"/></Relationships>
</file>

<file path=xl/worksheets/_rels/sheet6.xml.rels><?xml version="1.0" encoding="UTF-8" standalone="yes"?>
<Relationships xmlns="http://schemas.openxmlformats.org/package/2006/relationships"><Relationship Id="rId1" Type="http://schemas.openxmlformats.org/officeDocument/2006/relationships/drawing" Target="../drawings/drawing6.xml"/></Relationships>
</file>

<file path=xl/worksheets/_rels/sheet7.xml.rels><?xml version="1.0" encoding="UTF-8" standalone="yes"?>
<Relationships xmlns="http://schemas.openxmlformats.org/package/2006/relationships"><Relationship Id="rId1" Type="http://schemas.openxmlformats.org/officeDocument/2006/relationships/drawing" Target="../drawings/drawing7.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01E4E48-A005-454E-B276-142F86C69790}">
  <dimension ref="B3:DA198"/>
  <sheetViews>
    <sheetView tabSelected="1" workbookViewId="0"/>
  </sheetViews>
  <sheetFormatPr defaultColWidth="9.140625" defaultRowHeight="15.95" customHeight="1" x14ac:dyDescent="0.25"/>
  <cols>
    <col min="1" max="1" width="9.140625" style="1"/>
    <col min="2" max="2" width="41" style="2" bestFit="1" customWidth="1"/>
    <col min="3" max="3" width="49.5703125" style="2" bestFit="1" customWidth="1"/>
    <col min="4" max="4" width="36.7109375" style="4" customWidth="1"/>
    <col min="5" max="5" width="56.7109375" style="4" customWidth="1"/>
    <col min="6" max="6" width="16.5703125" style="4" bestFit="1" customWidth="1"/>
    <col min="7" max="7" width="4.28515625" style="2" bestFit="1" customWidth="1"/>
    <col min="8" max="9" width="10.28515625" style="2" customWidth="1"/>
    <col min="10" max="10" width="7.42578125" style="2" bestFit="1" customWidth="1"/>
    <col min="11" max="13" width="8.7109375" style="4" customWidth="1"/>
    <col min="14" max="14" width="9.140625" style="4" customWidth="1"/>
    <col min="15" max="15" width="7.42578125" style="2" bestFit="1" customWidth="1"/>
    <col min="16" max="72" width="10.28515625" style="1" customWidth="1"/>
    <col min="73" max="73" width="10.7109375" style="1" customWidth="1"/>
    <col min="74" max="74" width="10.5703125" style="1" customWidth="1"/>
    <col min="75" max="105" width="10.140625" style="1" customWidth="1"/>
    <col min="106" max="16384" width="9.140625" style="1"/>
  </cols>
  <sheetData>
    <row r="3" spans="2:105" ht="15.95" customHeight="1" x14ac:dyDescent="0.25">
      <c r="C3" s="3" t="s">
        <v>0</v>
      </c>
      <c r="E3" s="5"/>
    </row>
    <row r="4" spans="2:105" ht="15.95" customHeight="1" x14ac:dyDescent="0.25">
      <c r="C4" s="3"/>
    </row>
    <row r="5" spans="2:105" ht="15.95" customHeight="1" x14ac:dyDescent="0.25">
      <c r="C5" s="6" t="s">
        <v>1</v>
      </c>
    </row>
    <row r="6" spans="2:105" ht="15.95" customHeight="1" x14ac:dyDescent="0.25">
      <c r="C6" s="3"/>
    </row>
    <row r="7" spans="2:105" ht="15.95" customHeight="1" x14ac:dyDescent="0.25">
      <c r="C7" s="2" t="s">
        <v>2</v>
      </c>
      <c r="D7" s="4" t="s">
        <v>3</v>
      </c>
    </row>
    <row r="8" spans="2:105" ht="15.95" customHeight="1" x14ac:dyDescent="0.25">
      <c r="D8" s="8"/>
    </row>
    <row r="10" spans="2:105" ht="15.95" customHeight="1" x14ac:dyDescent="0.25">
      <c r="D10" s="2"/>
      <c r="E10" s="2"/>
      <c r="F10" s="2"/>
      <c r="K10" s="2"/>
      <c r="L10" s="2"/>
      <c r="M10" s="2"/>
      <c r="P10" s="237" t="s">
        <v>4</v>
      </c>
      <c r="Q10" s="237" t="s">
        <v>5</v>
      </c>
      <c r="R10" s="237" t="s">
        <v>6</v>
      </c>
      <c r="S10" s="237" t="s">
        <v>7</v>
      </c>
      <c r="T10" s="237" t="s">
        <v>8</v>
      </c>
      <c r="U10" s="237" t="s">
        <v>9</v>
      </c>
      <c r="V10" s="237" t="s">
        <v>10</v>
      </c>
      <c r="W10" s="237" t="s">
        <v>4</v>
      </c>
      <c r="X10" s="237" t="s">
        <v>5</v>
      </c>
      <c r="Y10" s="237" t="s">
        <v>6</v>
      </c>
      <c r="Z10" s="237" t="s">
        <v>7</v>
      </c>
      <c r="AA10" s="237" t="s">
        <v>8</v>
      </c>
      <c r="AB10" s="237" t="s">
        <v>9</v>
      </c>
      <c r="AC10" s="237" t="s">
        <v>10</v>
      </c>
      <c r="AD10" s="237" t="s">
        <v>4</v>
      </c>
      <c r="AE10" s="237" t="s">
        <v>5</v>
      </c>
      <c r="AF10" s="237" t="s">
        <v>6</v>
      </c>
      <c r="AG10" s="237" t="s">
        <v>7</v>
      </c>
      <c r="AH10" s="237" t="s">
        <v>8</v>
      </c>
      <c r="AI10" s="237" t="s">
        <v>9</v>
      </c>
      <c r="AJ10" s="237" t="s">
        <v>10</v>
      </c>
      <c r="AK10" s="237" t="s">
        <v>4</v>
      </c>
      <c r="AL10" s="237" t="s">
        <v>5</v>
      </c>
      <c r="AM10" s="237" t="s">
        <v>6</v>
      </c>
      <c r="AN10" s="237" t="s">
        <v>7</v>
      </c>
      <c r="AO10" s="237" t="s">
        <v>8</v>
      </c>
      <c r="AP10" s="237" t="s">
        <v>9</v>
      </c>
      <c r="AQ10" s="237" t="s">
        <v>10</v>
      </c>
      <c r="AR10" s="237" t="s">
        <v>4</v>
      </c>
      <c r="AS10" s="237" t="s">
        <v>5</v>
      </c>
      <c r="AT10" s="237" t="s">
        <v>6</v>
      </c>
      <c r="AU10" s="237" t="s">
        <v>7</v>
      </c>
      <c r="AV10" s="237" t="s">
        <v>8</v>
      </c>
      <c r="AW10" s="237" t="s">
        <v>9</v>
      </c>
      <c r="AX10" s="237" t="s">
        <v>10</v>
      </c>
      <c r="AY10" s="237" t="s">
        <v>4</v>
      </c>
      <c r="AZ10" s="237" t="s">
        <v>5</v>
      </c>
      <c r="BA10" s="237" t="s">
        <v>6</v>
      </c>
      <c r="BB10" s="237" t="s">
        <v>7</v>
      </c>
      <c r="BC10" s="237" t="s">
        <v>8</v>
      </c>
      <c r="BD10" s="237" t="s">
        <v>9</v>
      </c>
      <c r="BE10" s="237" t="s">
        <v>10</v>
      </c>
      <c r="BF10" s="237" t="s">
        <v>4</v>
      </c>
      <c r="BG10" s="237" t="s">
        <v>5</v>
      </c>
      <c r="BH10" s="237" t="s">
        <v>6</v>
      </c>
      <c r="BI10" s="237" t="s">
        <v>7</v>
      </c>
      <c r="BJ10" s="237" t="s">
        <v>8</v>
      </c>
      <c r="BK10" s="237" t="s">
        <v>9</v>
      </c>
      <c r="BL10" s="237" t="s">
        <v>10</v>
      </c>
      <c r="BM10" s="237" t="s">
        <v>4</v>
      </c>
      <c r="BN10" s="237" t="s">
        <v>5</v>
      </c>
      <c r="BO10" s="237" t="s">
        <v>6</v>
      </c>
      <c r="BP10" s="237" t="s">
        <v>7</v>
      </c>
      <c r="BQ10" s="237" t="s">
        <v>8</v>
      </c>
      <c r="BR10" s="237" t="s">
        <v>9</v>
      </c>
      <c r="BS10" s="237" t="s">
        <v>10</v>
      </c>
      <c r="BT10" s="237" t="s">
        <v>4</v>
      </c>
      <c r="BU10" s="237" t="s">
        <v>5</v>
      </c>
      <c r="BV10" s="237" t="s">
        <v>6</v>
      </c>
      <c r="BW10" s="237" t="s">
        <v>7</v>
      </c>
      <c r="BX10" s="237" t="s">
        <v>8</v>
      </c>
      <c r="BY10" s="237" t="s">
        <v>9</v>
      </c>
      <c r="BZ10" s="237" t="s">
        <v>10</v>
      </c>
      <c r="CA10" s="237" t="s">
        <v>4</v>
      </c>
      <c r="CB10" s="237" t="s">
        <v>5</v>
      </c>
      <c r="CC10" s="237" t="s">
        <v>6</v>
      </c>
      <c r="CD10" s="237" t="s">
        <v>7</v>
      </c>
      <c r="CE10" s="237" t="s">
        <v>8</v>
      </c>
      <c r="CF10" s="237" t="s">
        <v>9</v>
      </c>
      <c r="CG10" s="237" t="s">
        <v>10</v>
      </c>
      <c r="CH10" s="237" t="s">
        <v>4</v>
      </c>
      <c r="CI10" s="237" t="s">
        <v>5</v>
      </c>
      <c r="CJ10" s="237" t="s">
        <v>6</v>
      </c>
      <c r="CK10" s="237" t="s">
        <v>7</v>
      </c>
      <c r="CL10" s="237" t="s">
        <v>8</v>
      </c>
      <c r="CM10" s="237" t="s">
        <v>9</v>
      </c>
      <c r="CN10" s="237" t="s">
        <v>10</v>
      </c>
      <c r="CO10" s="237" t="s">
        <v>4</v>
      </c>
      <c r="CP10" s="237" t="s">
        <v>5</v>
      </c>
      <c r="CQ10" s="237" t="s">
        <v>6</v>
      </c>
      <c r="CR10" s="237" t="s">
        <v>7</v>
      </c>
      <c r="CS10" s="237" t="s">
        <v>8</v>
      </c>
      <c r="CT10" s="237" t="s">
        <v>9</v>
      </c>
      <c r="CU10" s="237" t="s">
        <v>10</v>
      </c>
      <c r="CV10" s="237" t="s">
        <v>4</v>
      </c>
      <c r="CW10" s="237" t="s">
        <v>5</v>
      </c>
      <c r="CX10" s="237" t="s">
        <v>6</v>
      </c>
      <c r="CY10" s="237" t="s">
        <v>7</v>
      </c>
      <c r="CZ10" s="237" t="s">
        <v>8</v>
      </c>
      <c r="DA10" s="237" t="s">
        <v>9</v>
      </c>
    </row>
    <row r="11" spans="2:105" ht="15.95" customHeight="1" x14ac:dyDescent="0.25">
      <c r="B11" s="158" t="s">
        <v>11</v>
      </c>
      <c r="C11" s="158" t="s">
        <v>12</v>
      </c>
      <c r="D11" s="10" t="s">
        <v>13</v>
      </c>
      <c r="E11" s="10" t="s">
        <v>14</v>
      </c>
      <c r="F11" s="10" t="s">
        <v>15</v>
      </c>
      <c r="G11" s="11" t="s">
        <v>16</v>
      </c>
      <c r="H11" s="172"/>
      <c r="I11" s="172"/>
      <c r="J11" s="11" t="s">
        <v>12</v>
      </c>
      <c r="K11" s="209">
        <v>45658</v>
      </c>
      <c r="L11" s="209">
        <v>45689</v>
      </c>
      <c r="M11" s="209">
        <v>45717</v>
      </c>
      <c r="O11" s="237" t="s">
        <v>12</v>
      </c>
      <c r="P11" s="225">
        <v>45658</v>
      </c>
      <c r="Q11" s="225">
        <v>45659</v>
      </c>
      <c r="R11" s="225">
        <v>45660</v>
      </c>
      <c r="S11" s="225">
        <v>45661</v>
      </c>
      <c r="T11" s="225">
        <v>45662</v>
      </c>
      <c r="U11" s="225">
        <v>45663</v>
      </c>
      <c r="V11" s="225">
        <v>45664</v>
      </c>
      <c r="W11" s="225">
        <v>45665</v>
      </c>
      <c r="X11" s="225">
        <v>45666</v>
      </c>
      <c r="Y11" s="225">
        <v>45667</v>
      </c>
      <c r="Z11" s="225">
        <v>45668</v>
      </c>
      <c r="AA11" s="225">
        <v>45669</v>
      </c>
      <c r="AB11" s="225">
        <v>45670</v>
      </c>
      <c r="AC11" s="225">
        <v>45671</v>
      </c>
      <c r="AD11" s="225">
        <v>45672</v>
      </c>
      <c r="AE11" s="225">
        <v>45673</v>
      </c>
      <c r="AF11" s="225">
        <v>45674</v>
      </c>
      <c r="AG11" s="225">
        <v>45675</v>
      </c>
      <c r="AH11" s="225">
        <v>45676</v>
      </c>
      <c r="AI11" s="225">
        <v>45677</v>
      </c>
      <c r="AJ11" s="225">
        <v>45678</v>
      </c>
      <c r="AK11" s="225">
        <v>45679</v>
      </c>
      <c r="AL11" s="225">
        <v>45680</v>
      </c>
      <c r="AM11" s="225">
        <v>45681</v>
      </c>
      <c r="AN11" s="225">
        <v>45682</v>
      </c>
      <c r="AO11" s="225">
        <v>45683</v>
      </c>
      <c r="AP11" s="225">
        <v>45684</v>
      </c>
      <c r="AQ11" s="225">
        <v>45685</v>
      </c>
      <c r="AR11" s="225">
        <v>45686</v>
      </c>
      <c r="AS11" s="225">
        <v>45687</v>
      </c>
      <c r="AT11" s="225">
        <v>45688</v>
      </c>
      <c r="AU11" s="225">
        <v>45689</v>
      </c>
      <c r="AV11" s="225">
        <v>45690</v>
      </c>
      <c r="AW11" s="225">
        <v>45691</v>
      </c>
      <c r="AX11" s="225">
        <v>45692</v>
      </c>
      <c r="AY11" s="225">
        <v>45693</v>
      </c>
      <c r="AZ11" s="225">
        <v>45694</v>
      </c>
      <c r="BA11" s="225">
        <v>45695</v>
      </c>
      <c r="BB11" s="225">
        <v>45696</v>
      </c>
      <c r="BC11" s="225">
        <v>45697</v>
      </c>
      <c r="BD11" s="225">
        <v>45698</v>
      </c>
      <c r="BE11" s="225">
        <v>45699</v>
      </c>
      <c r="BF11" s="225">
        <v>45700</v>
      </c>
      <c r="BG11" s="225">
        <v>45701</v>
      </c>
      <c r="BH11" s="225">
        <v>45702</v>
      </c>
      <c r="BI11" s="225">
        <v>45703</v>
      </c>
      <c r="BJ11" s="225">
        <v>45704</v>
      </c>
      <c r="BK11" s="225">
        <v>45705</v>
      </c>
      <c r="BL11" s="225">
        <v>45706</v>
      </c>
      <c r="BM11" s="225">
        <v>45707</v>
      </c>
      <c r="BN11" s="225">
        <v>45708</v>
      </c>
      <c r="BO11" s="225">
        <v>45709</v>
      </c>
      <c r="BP11" s="225">
        <v>45710</v>
      </c>
      <c r="BQ11" s="225">
        <v>45711</v>
      </c>
      <c r="BR11" s="225">
        <v>45712</v>
      </c>
      <c r="BS11" s="225">
        <v>45713</v>
      </c>
      <c r="BT11" s="225">
        <v>45714</v>
      </c>
      <c r="BU11" s="225">
        <v>45715</v>
      </c>
      <c r="BV11" s="225">
        <v>45716</v>
      </c>
      <c r="BW11" s="225">
        <v>45717</v>
      </c>
      <c r="BX11" s="225">
        <v>45718</v>
      </c>
      <c r="BY11" s="225">
        <v>45719</v>
      </c>
      <c r="BZ11" s="225">
        <v>45720</v>
      </c>
      <c r="CA11" s="225">
        <v>45721</v>
      </c>
      <c r="CB11" s="225">
        <v>45722</v>
      </c>
      <c r="CC11" s="225">
        <v>45723</v>
      </c>
      <c r="CD11" s="225">
        <v>45724</v>
      </c>
      <c r="CE11" s="225">
        <v>45725</v>
      </c>
      <c r="CF11" s="225">
        <v>45726</v>
      </c>
      <c r="CG11" s="225">
        <v>45727</v>
      </c>
      <c r="CH11" s="225">
        <v>45728</v>
      </c>
      <c r="CI11" s="225">
        <v>45729</v>
      </c>
      <c r="CJ11" s="225">
        <v>45730</v>
      </c>
      <c r="CK11" s="225">
        <v>45731</v>
      </c>
      <c r="CL11" s="225">
        <v>45732</v>
      </c>
      <c r="CM11" s="225">
        <v>45733</v>
      </c>
      <c r="CN11" s="225">
        <v>45734</v>
      </c>
      <c r="CO11" s="225">
        <v>45735</v>
      </c>
      <c r="CP11" s="225">
        <v>45736</v>
      </c>
      <c r="CQ11" s="225">
        <v>45737</v>
      </c>
      <c r="CR11" s="225">
        <v>45738</v>
      </c>
      <c r="CS11" s="225">
        <v>45739</v>
      </c>
      <c r="CT11" s="225">
        <v>45740</v>
      </c>
      <c r="CU11" s="225">
        <v>45741</v>
      </c>
      <c r="CV11" s="225">
        <v>45742</v>
      </c>
      <c r="CW11" s="225">
        <v>45743</v>
      </c>
      <c r="CX11" s="225">
        <v>45744</v>
      </c>
      <c r="CY11" s="225">
        <v>45745</v>
      </c>
      <c r="CZ11" s="225">
        <v>45746</v>
      </c>
      <c r="DA11" s="225">
        <v>45747</v>
      </c>
    </row>
    <row r="12" spans="2:105" ht="15.95" customHeight="1" x14ac:dyDescent="0.25">
      <c r="B12" s="12" t="s">
        <v>17</v>
      </c>
      <c r="C12" s="13">
        <v>101</v>
      </c>
      <c r="D12" s="14" t="s">
        <v>18</v>
      </c>
      <c r="E12" s="15" t="s">
        <v>19</v>
      </c>
      <c r="F12" s="15" t="s">
        <v>20</v>
      </c>
      <c r="G12" s="237">
        <v>19</v>
      </c>
      <c r="J12" s="237">
        <v>101</v>
      </c>
      <c r="K12" s="174">
        <v>4145</v>
      </c>
      <c r="L12" s="174">
        <v>8055</v>
      </c>
      <c r="M12" s="174">
        <v>9317</v>
      </c>
      <c r="N12" s="175"/>
      <c r="O12" s="176">
        <v>101</v>
      </c>
      <c r="P12" s="224"/>
      <c r="Q12" s="224"/>
      <c r="R12" s="224"/>
      <c r="S12" s="224"/>
      <c r="T12" s="224"/>
      <c r="U12" s="224">
        <v>91</v>
      </c>
      <c r="V12" s="224">
        <v>122</v>
      </c>
      <c r="W12" s="224">
        <v>130</v>
      </c>
      <c r="X12" s="224">
        <v>164</v>
      </c>
      <c r="Y12" s="224">
        <v>71</v>
      </c>
      <c r="Z12" s="224"/>
      <c r="AA12" s="224"/>
      <c r="AB12" s="224">
        <v>214</v>
      </c>
      <c r="AC12" s="224">
        <v>234</v>
      </c>
      <c r="AD12" s="224">
        <v>263</v>
      </c>
      <c r="AE12" s="224">
        <v>186</v>
      </c>
      <c r="AF12" s="224">
        <v>176</v>
      </c>
      <c r="AG12" s="224"/>
      <c r="AH12" s="224"/>
      <c r="AI12" s="224">
        <v>255</v>
      </c>
      <c r="AJ12" s="224">
        <v>250</v>
      </c>
      <c r="AK12" s="224">
        <v>295</v>
      </c>
      <c r="AL12" s="224">
        <v>306</v>
      </c>
      <c r="AM12" s="224">
        <v>199</v>
      </c>
      <c r="AN12" s="224"/>
      <c r="AO12" s="224"/>
      <c r="AP12" s="224"/>
      <c r="AQ12" s="224">
        <v>320</v>
      </c>
      <c r="AR12" s="224">
        <v>326</v>
      </c>
      <c r="AS12" s="224">
        <v>321</v>
      </c>
      <c r="AT12" s="224">
        <v>222</v>
      </c>
      <c r="AU12" s="224"/>
      <c r="AV12" s="224"/>
      <c r="AW12" s="224">
        <v>1665</v>
      </c>
      <c r="AX12" s="224">
        <v>356</v>
      </c>
      <c r="AY12" s="224">
        <v>361</v>
      </c>
      <c r="AZ12" s="224"/>
      <c r="BA12" s="224">
        <v>164</v>
      </c>
      <c r="BB12" s="224"/>
      <c r="BC12" s="224"/>
      <c r="BD12" s="224">
        <v>349</v>
      </c>
      <c r="BE12" s="224">
        <v>350</v>
      </c>
      <c r="BF12" s="224">
        <v>391</v>
      </c>
      <c r="BG12" s="224">
        <v>358</v>
      </c>
      <c r="BH12" s="224">
        <v>302</v>
      </c>
      <c r="BI12" s="224"/>
      <c r="BJ12" s="224"/>
      <c r="BK12" s="224">
        <v>433</v>
      </c>
      <c r="BL12" s="224">
        <v>420</v>
      </c>
      <c r="BM12" s="224">
        <v>374</v>
      </c>
      <c r="BN12" s="224">
        <v>324</v>
      </c>
      <c r="BO12" s="224">
        <v>306</v>
      </c>
      <c r="BP12" s="224"/>
      <c r="BQ12" s="224"/>
      <c r="BR12" s="224">
        <v>386</v>
      </c>
      <c r="BS12" s="224">
        <v>444</v>
      </c>
      <c r="BT12" s="224">
        <v>403</v>
      </c>
      <c r="BU12" s="224">
        <v>366</v>
      </c>
      <c r="BV12" s="224">
        <v>303</v>
      </c>
      <c r="BW12" s="224">
        <v>0</v>
      </c>
      <c r="BX12" s="224">
        <v>0</v>
      </c>
      <c r="BY12" s="224">
        <v>403</v>
      </c>
      <c r="BZ12" s="224">
        <v>504</v>
      </c>
      <c r="CA12" s="224">
        <v>499</v>
      </c>
      <c r="CB12" s="224">
        <v>472</v>
      </c>
      <c r="CC12" s="224">
        <v>350</v>
      </c>
      <c r="CD12" s="224">
        <v>0</v>
      </c>
      <c r="CE12" s="224">
        <v>0</v>
      </c>
      <c r="CF12" s="224">
        <v>501</v>
      </c>
      <c r="CG12" s="224">
        <v>491</v>
      </c>
      <c r="CH12" s="224">
        <v>429</v>
      </c>
      <c r="CI12" s="224">
        <v>446</v>
      </c>
      <c r="CJ12" s="224">
        <v>373</v>
      </c>
      <c r="CK12" s="224">
        <v>0</v>
      </c>
      <c r="CL12" s="224">
        <v>0</v>
      </c>
      <c r="CM12" s="224">
        <v>463</v>
      </c>
      <c r="CN12" s="224">
        <v>506</v>
      </c>
      <c r="CO12" s="224">
        <v>539</v>
      </c>
      <c r="CP12" s="224">
        <v>484</v>
      </c>
      <c r="CQ12" s="224">
        <v>342</v>
      </c>
      <c r="CR12" s="224">
        <v>0</v>
      </c>
      <c r="CS12" s="224">
        <v>0</v>
      </c>
      <c r="CT12" s="224">
        <v>426</v>
      </c>
      <c r="CU12" s="224">
        <v>526</v>
      </c>
      <c r="CV12" s="224">
        <v>397</v>
      </c>
      <c r="CW12" s="224">
        <v>428</v>
      </c>
      <c r="CX12" s="224">
        <v>335</v>
      </c>
      <c r="CY12" s="224">
        <v>0</v>
      </c>
      <c r="CZ12" s="224">
        <v>0</v>
      </c>
      <c r="DA12" s="224">
        <v>403</v>
      </c>
    </row>
    <row r="13" spans="2:105" ht="15.95" customHeight="1" x14ac:dyDescent="0.25">
      <c r="B13" s="12" t="s">
        <v>17</v>
      </c>
      <c r="C13" s="16">
        <v>105</v>
      </c>
      <c r="D13" s="14" t="s">
        <v>21</v>
      </c>
      <c r="E13" s="15" t="s">
        <v>22</v>
      </c>
      <c r="F13" s="15" t="s">
        <v>20</v>
      </c>
      <c r="G13" s="237">
        <v>3</v>
      </c>
      <c r="J13" s="237">
        <v>105</v>
      </c>
      <c r="K13" s="174">
        <v>32768</v>
      </c>
      <c r="L13" s="174">
        <v>41014</v>
      </c>
      <c r="M13" s="174">
        <v>45739</v>
      </c>
      <c r="N13" s="175"/>
      <c r="O13" s="176">
        <v>105</v>
      </c>
      <c r="P13" s="224">
        <v>364</v>
      </c>
      <c r="Q13" s="224">
        <v>455</v>
      </c>
      <c r="R13" s="224">
        <v>717</v>
      </c>
      <c r="S13" s="224">
        <v>679</v>
      </c>
      <c r="T13" s="224">
        <v>570</v>
      </c>
      <c r="U13" s="224">
        <v>857</v>
      </c>
      <c r="V13" s="224">
        <v>998</v>
      </c>
      <c r="W13" s="224">
        <v>1001</v>
      </c>
      <c r="X13" s="224">
        <v>1065</v>
      </c>
      <c r="Y13" s="224">
        <v>985</v>
      </c>
      <c r="Z13" s="224">
        <v>733</v>
      </c>
      <c r="AA13" s="224">
        <v>605</v>
      </c>
      <c r="AB13" s="224">
        <v>1205</v>
      </c>
      <c r="AC13" s="224">
        <v>1449</v>
      </c>
      <c r="AD13" s="224">
        <v>1426</v>
      </c>
      <c r="AE13" s="224">
        <v>1336</v>
      </c>
      <c r="AF13" s="224">
        <v>1218</v>
      </c>
      <c r="AG13" s="224">
        <v>898</v>
      </c>
      <c r="AH13" s="224">
        <v>699</v>
      </c>
      <c r="AI13" s="224">
        <v>1303</v>
      </c>
      <c r="AJ13" s="224">
        <v>1313</v>
      </c>
      <c r="AK13" s="224">
        <v>1439</v>
      </c>
      <c r="AL13" s="224">
        <v>1463</v>
      </c>
      <c r="AM13" s="224">
        <v>1288</v>
      </c>
      <c r="AN13" s="224">
        <v>792</v>
      </c>
      <c r="AO13" s="224">
        <v>621</v>
      </c>
      <c r="AP13" s="224">
        <v>638</v>
      </c>
      <c r="AQ13" s="224">
        <v>1589</v>
      </c>
      <c r="AR13" s="224">
        <v>1735</v>
      </c>
      <c r="AS13" s="224">
        <v>1710</v>
      </c>
      <c r="AT13" s="224">
        <v>1617</v>
      </c>
      <c r="AU13" s="224">
        <v>898</v>
      </c>
      <c r="AV13" s="224">
        <v>713</v>
      </c>
      <c r="AW13" s="224">
        <v>1607</v>
      </c>
      <c r="AX13" s="224">
        <v>1872</v>
      </c>
      <c r="AY13" s="224">
        <v>1843</v>
      </c>
      <c r="AZ13" s="224">
        <v>1078</v>
      </c>
      <c r="BA13" s="224">
        <v>1346</v>
      </c>
      <c r="BB13" s="224">
        <v>936</v>
      </c>
      <c r="BC13" s="224">
        <v>757</v>
      </c>
      <c r="BD13" s="224">
        <v>1704</v>
      </c>
      <c r="BE13" s="224">
        <v>1869</v>
      </c>
      <c r="BF13" s="224">
        <v>1883</v>
      </c>
      <c r="BG13" s="224">
        <v>1800</v>
      </c>
      <c r="BH13" s="224">
        <v>1705</v>
      </c>
      <c r="BI13" s="224">
        <v>856</v>
      </c>
      <c r="BJ13" s="224">
        <v>662</v>
      </c>
      <c r="BK13" s="224">
        <v>1616</v>
      </c>
      <c r="BL13" s="224">
        <v>1754</v>
      </c>
      <c r="BM13" s="224">
        <v>1953</v>
      </c>
      <c r="BN13" s="224">
        <v>1855</v>
      </c>
      <c r="BO13" s="224">
        <v>1794</v>
      </c>
      <c r="BP13" s="224">
        <v>889</v>
      </c>
      <c r="BQ13" s="224">
        <v>647</v>
      </c>
      <c r="BR13" s="224">
        <v>1671</v>
      </c>
      <c r="BS13" s="224">
        <v>1789</v>
      </c>
      <c r="BT13" s="224">
        <v>1861</v>
      </c>
      <c r="BU13" s="224">
        <v>1941</v>
      </c>
      <c r="BV13" s="224">
        <v>1715</v>
      </c>
      <c r="BW13" s="224">
        <v>1051</v>
      </c>
      <c r="BX13" s="224">
        <v>765</v>
      </c>
      <c r="BY13" s="224">
        <v>1777</v>
      </c>
      <c r="BZ13" s="224">
        <v>1744</v>
      </c>
      <c r="CA13" s="224">
        <v>1923</v>
      </c>
      <c r="CB13" s="224">
        <v>1886</v>
      </c>
      <c r="CC13" s="224">
        <v>1779</v>
      </c>
      <c r="CD13" s="224">
        <v>916</v>
      </c>
      <c r="CE13" s="224">
        <v>679</v>
      </c>
      <c r="CF13" s="224">
        <v>1772</v>
      </c>
      <c r="CG13" s="224">
        <v>1752</v>
      </c>
      <c r="CH13" s="224">
        <v>1870</v>
      </c>
      <c r="CI13" s="224">
        <v>1784</v>
      </c>
      <c r="CJ13" s="224">
        <v>1614</v>
      </c>
      <c r="CK13" s="224">
        <v>887</v>
      </c>
      <c r="CL13" s="224">
        <v>699</v>
      </c>
      <c r="CM13" s="224">
        <v>1728</v>
      </c>
      <c r="CN13" s="224">
        <v>1789</v>
      </c>
      <c r="CO13" s="224">
        <v>1975</v>
      </c>
      <c r="CP13" s="224">
        <v>1877</v>
      </c>
      <c r="CQ13" s="224">
        <v>1730</v>
      </c>
      <c r="CR13" s="224">
        <v>1025</v>
      </c>
      <c r="CS13" s="224">
        <v>673</v>
      </c>
      <c r="CT13" s="224">
        <v>1663</v>
      </c>
      <c r="CU13" s="224">
        <v>1754</v>
      </c>
      <c r="CV13" s="224">
        <v>1809</v>
      </c>
      <c r="CW13" s="224">
        <v>1779</v>
      </c>
      <c r="CX13" s="224">
        <v>1792</v>
      </c>
      <c r="CY13" s="224">
        <v>978</v>
      </c>
      <c r="CZ13" s="224">
        <v>654</v>
      </c>
      <c r="DA13" s="224">
        <v>1615</v>
      </c>
    </row>
    <row r="14" spans="2:105" ht="15.95" customHeight="1" x14ac:dyDescent="0.25">
      <c r="B14" s="12" t="s">
        <v>17</v>
      </c>
      <c r="C14" s="17">
        <v>106</v>
      </c>
      <c r="D14" s="14" t="s">
        <v>21</v>
      </c>
      <c r="E14" s="15" t="s">
        <v>23</v>
      </c>
      <c r="F14" s="15" t="s">
        <v>20</v>
      </c>
      <c r="G14" s="237">
        <v>3</v>
      </c>
      <c r="J14" s="237">
        <v>106</v>
      </c>
      <c r="K14" s="174">
        <v>3922</v>
      </c>
      <c r="L14" s="174">
        <v>8509</v>
      </c>
      <c r="M14" s="174">
        <v>10696</v>
      </c>
      <c r="N14" s="175"/>
      <c r="O14" s="176">
        <v>106</v>
      </c>
      <c r="P14" s="224">
        <v>53</v>
      </c>
      <c r="Q14" s="224">
        <v>60</v>
      </c>
      <c r="R14" s="224">
        <v>60</v>
      </c>
      <c r="S14" s="224">
        <v>69</v>
      </c>
      <c r="T14" s="224">
        <v>67</v>
      </c>
      <c r="U14" s="224">
        <v>118</v>
      </c>
      <c r="V14" s="224">
        <v>113</v>
      </c>
      <c r="W14" s="224">
        <v>134</v>
      </c>
      <c r="X14" s="224">
        <v>140</v>
      </c>
      <c r="Y14" s="224">
        <v>150</v>
      </c>
      <c r="Z14" s="224">
        <v>66</v>
      </c>
      <c r="AA14" s="224">
        <v>65</v>
      </c>
      <c r="AB14" s="224">
        <v>145</v>
      </c>
      <c r="AC14" s="224">
        <v>153</v>
      </c>
      <c r="AD14" s="224">
        <v>185</v>
      </c>
      <c r="AE14" s="224">
        <v>142</v>
      </c>
      <c r="AF14" s="224">
        <v>143</v>
      </c>
      <c r="AG14" s="224">
        <v>76</v>
      </c>
      <c r="AH14" s="224">
        <v>59</v>
      </c>
      <c r="AI14" s="224">
        <v>172</v>
      </c>
      <c r="AJ14" s="224">
        <v>153</v>
      </c>
      <c r="AK14" s="224">
        <v>162</v>
      </c>
      <c r="AL14" s="224">
        <v>168</v>
      </c>
      <c r="AM14" s="224">
        <v>186</v>
      </c>
      <c r="AN14" s="224">
        <v>65</v>
      </c>
      <c r="AO14" s="224">
        <v>48</v>
      </c>
      <c r="AP14" s="224">
        <v>67</v>
      </c>
      <c r="AQ14" s="224">
        <v>191</v>
      </c>
      <c r="AR14" s="224">
        <v>198</v>
      </c>
      <c r="AS14" s="224">
        <v>246</v>
      </c>
      <c r="AT14" s="224">
        <v>268</v>
      </c>
      <c r="AU14" s="224">
        <v>88</v>
      </c>
      <c r="AV14" s="224">
        <v>61</v>
      </c>
      <c r="AW14" s="224">
        <v>250</v>
      </c>
      <c r="AX14" s="224">
        <v>265</v>
      </c>
      <c r="AY14" s="224">
        <v>275</v>
      </c>
      <c r="AZ14" s="224">
        <v>48</v>
      </c>
      <c r="BA14" s="224">
        <v>328</v>
      </c>
      <c r="BB14" s="224">
        <v>78</v>
      </c>
      <c r="BC14" s="224">
        <v>95</v>
      </c>
      <c r="BD14" s="224">
        <v>432</v>
      </c>
      <c r="BE14" s="224">
        <v>436</v>
      </c>
      <c r="BF14" s="224">
        <v>473</v>
      </c>
      <c r="BG14" s="224">
        <v>391</v>
      </c>
      <c r="BH14" s="224">
        <v>324</v>
      </c>
      <c r="BI14" s="224">
        <v>92</v>
      </c>
      <c r="BJ14" s="224">
        <v>56</v>
      </c>
      <c r="BK14" s="224">
        <v>427</v>
      </c>
      <c r="BL14" s="224">
        <v>421</v>
      </c>
      <c r="BM14" s="224">
        <v>464</v>
      </c>
      <c r="BN14" s="224">
        <v>441</v>
      </c>
      <c r="BO14" s="224">
        <v>462</v>
      </c>
      <c r="BP14" s="224">
        <v>90</v>
      </c>
      <c r="BQ14" s="224">
        <v>55</v>
      </c>
      <c r="BR14" s="224">
        <v>469</v>
      </c>
      <c r="BS14" s="224">
        <v>497</v>
      </c>
      <c r="BT14" s="224">
        <v>480</v>
      </c>
      <c r="BU14" s="224">
        <v>528</v>
      </c>
      <c r="BV14" s="224">
        <v>483</v>
      </c>
      <c r="BW14" s="224">
        <v>60</v>
      </c>
      <c r="BX14" s="224">
        <v>78</v>
      </c>
      <c r="BY14" s="224">
        <v>477</v>
      </c>
      <c r="BZ14" s="224">
        <v>512</v>
      </c>
      <c r="CA14" s="224">
        <v>496</v>
      </c>
      <c r="CB14" s="224">
        <v>449</v>
      </c>
      <c r="CC14" s="224">
        <v>465</v>
      </c>
      <c r="CD14" s="224">
        <v>103</v>
      </c>
      <c r="CE14" s="224">
        <v>86</v>
      </c>
      <c r="CF14" s="224">
        <v>500</v>
      </c>
      <c r="CG14" s="224">
        <v>512</v>
      </c>
      <c r="CH14" s="224">
        <v>502</v>
      </c>
      <c r="CI14" s="224">
        <v>462</v>
      </c>
      <c r="CJ14" s="224">
        <v>377</v>
      </c>
      <c r="CK14" s="224">
        <v>91</v>
      </c>
      <c r="CL14" s="224">
        <v>71</v>
      </c>
      <c r="CM14" s="224">
        <v>447</v>
      </c>
      <c r="CN14" s="224">
        <v>457</v>
      </c>
      <c r="CO14" s="224">
        <v>504</v>
      </c>
      <c r="CP14" s="224">
        <v>475</v>
      </c>
      <c r="CQ14" s="224">
        <v>407</v>
      </c>
      <c r="CR14" s="224">
        <v>106</v>
      </c>
      <c r="CS14" s="224">
        <v>63</v>
      </c>
      <c r="CT14" s="224">
        <v>472</v>
      </c>
      <c r="CU14" s="224">
        <v>482</v>
      </c>
      <c r="CV14" s="224">
        <v>471</v>
      </c>
      <c r="CW14" s="224">
        <v>529</v>
      </c>
      <c r="CX14" s="224">
        <v>427</v>
      </c>
      <c r="CY14" s="224">
        <v>95</v>
      </c>
      <c r="CZ14" s="224">
        <v>68</v>
      </c>
      <c r="DA14" s="224">
        <v>452</v>
      </c>
    </row>
    <row r="15" spans="2:105" ht="15.95" customHeight="1" x14ac:dyDescent="0.25">
      <c r="B15" s="18" t="s">
        <v>24</v>
      </c>
      <c r="C15" s="19">
        <v>111</v>
      </c>
      <c r="D15" s="14" t="s">
        <v>25</v>
      </c>
      <c r="E15" s="15" t="s">
        <v>26</v>
      </c>
      <c r="F15" s="15" t="s">
        <v>27</v>
      </c>
      <c r="G15" s="237">
        <v>29</v>
      </c>
      <c r="J15" s="237">
        <v>111</v>
      </c>
      <c r="K15" s="174">
        <v>5134</v>
      </c>
      <c r="L15" s="174">
        <v>6140</v>
      </c>
      <c r="M15" s="174">
        <v>7137</v>
      </c>
      <c r="N15" s="175"/>
      <c r="O15" s="176">
        <v>111</v>
      </c>
      <c r="P15" s="224">
        <v>66</v>
      </c>
      <c r="Q15" s="224">
        <v>133</v>
      </c>
      <c r="R15" s="224">
        <v>137</v>
      </c>
      <c r="S15" s="224">
        <v>122</v>
      </c>
      <c r="T15" s="224">
        <v>81</v>
      </c>
      <c r="U15" s="224">
        <v>174</v>
      </c>
      <c r="V15" s="224">
        <v>205</v>
      </c>
      <c r="W15" s="224">
        <v>228</v>
      </c>
      <c r="X15" s="224">
        <v>210</v>
      </c>
      <c r="Y15" s="224">
        <v>200</v>
      </c>
      <c r="Z15" s="224">
        <v>103</v>
      </c>
      <c r="AA15" s="224">
        <v>81</v>
      </c>
      <c r="AB15" s="224">
        <v>177</v>
      </c>
      <c r="AC15" s="224">
        <v>208</v>
      </c>
      <c r="AD15" s="224">
        <v>224</v>
      </c>
      <c r="AE15" s="224">
        <v>179</v>
      </c>
      <c r="AF15" s="224">
        <v>199</v>
      </c>
      <c r="AG15" s="224">
        <v>111</v>
      </c>
      <c r="AH15" s="224">
        <v>74</v>
      </c>
      <c r="AI15" s="224">
        <v>205</v>
      </c>
      <c r="AJ15" s="224">
        <v>149</v>
      </c>
      <c r="AK15" s="224">
        <v>209</v>
      </c>
      <c r="AL15" s="224">
        <v>186</v>
      </c>
      <c r="AM15" s="224">
        <v>212</v>
      </c>
      <c r="AN15" s="224">
        <v>92</v>
      </c>
      <c r="AO15" s="224">
        <v>71</v>
      </c>
      <c r="AP15" s="224">
        <v>97</v>
      </c>
      <c r="AQ15" s="224">
        <v>258</v>
      </c>
      <c r="AR15" s="224">
        <v>261</v>
      </c>
      <c r="AS15" s="224">
        <v>265</v>
      </c>
      <c r="AT15" s="224">
        <v>217</v>
      </c>
      <c r="AU15" s="224">
        <v>102</v>
      </c>
      <c r="AV15" s="224">
        <v>66</v>
      </c>
      <c r="AW15" s="224">
        <v>250</v>
      </c>
      <c r="AX15" s="224">
        <v>276</v>
      </c>
      <c r="AY15" s="224">
        <v>282</v>
      </c>
      <c r="AZ15" s="224">
        <v>85</v>
      </c>
      <c r="BA15" s="224">
        <v>208</v>
      </c>
      <c r="BB15" s="224">
        <v>111</v>
      </c>
      <c r="BC15" s="224">
        <v>82</v>
      </c>
      <c r="BD15" s="224">
        <v>247</v>
      </c>
      <c r="BE15" s="224">
        <v>289</v>
      </c>
      <c r="BF15" s="224">
        <v>296</v>
      </c>
      <c r="BG15" s="224">
        <v>299</v>
      </c>
      <c r="BH15" s="224">
        <v>280</v>
      </c>
      <c r="BI15" s="224">
        <v>114</v>
      </c>
      <c r="BJ15" s="224">
        <v>86</v>
      </c>
      <c r="BK15" s="224">
        <v>235</v>
      </c>
      <c r="BL15" s="224">
        <v>277</v>
      </c>
      <c r="BM15" s="224">
        <v>295</v>
      </c>
      <c r="BN15" s="224">
        <v>295</v>
      </c>
      <c r="BO15" s="224">
        <v>243</v>
      </c>
      <c r="BP15" s="224">
        <v>139</v>
      </c>
      <c r="BQ15" s="224">
        <v>83</v>
      </c>
      <c r="BR15" s="224">
        <v>292</v>
      </c>
      <c r="BS15" s="224">
        <v>286</v>
      </c>
      <c r="BT15" s="224">
        <v>294</v>
      </c>
      <c r="BU15" s="224">
        <v>338</v>
      </c>
      <c r="BV15" s="224">
        <v>290</v>
      </c>
      <c r="BW15" s="224">
        <v>106</v>
      </c>
      <c r="BX15" s="224">
        <v>78</v>
      </c>
      <c r="BY15" s="224">
        <v>265</v>
      </c>
      <c r="BZ15" s="224">
        <v>311</v>
      </c>
      <c r="CA15" s="224">
        <v>290</v>
      </c>
      <c r="CB15" s="224">
        <v>297</v>
      </c>
      <c r="CC15" s="224">
        <v>327</v>
      </c>
      <c r="CD15" s="224">
        <v>134</v>
      </c>
      <c r="CE15" s="224">
        <v>101</v>
      </c>
      <c r="CF15" s="224">
        <v>294</v>
      </c>
      <c r="CG15" s="224">
        <v>270</v>
      </c>
      <c r="CH15" s="224">
        <v>304</v>
      </c>
      <c r="CI15" s="224">
        <v>338</v>
      </c>
      <c r="CJ15" s="224">
        <v>302</v>
      </c>
      <c r="CK15" s="224">
        <v>134</v>
      </c>
      <c r="CL15" s="224">
        <v>73</v>
      </c>
      <c r="CM15" s="224">
        <v>277</v>
      </c>
      <c r="CN15" s="224">
        <v>250</v>
      </c>
      <c r="CO15" s="224">
        <v>298</v>
      </c>
      <c r="CP15" s="224">
        <v>296</v>
      </c>
      <c r="CQ15" s="224">
        <v>280</v>
      </c>
      <c r="CR15" s="224">
        <v>124</v>
      </c>
      <c r="CS15" s="224">
        <v>77</v>
      </c>
      <c r="CT15" s="224">
        <v>262</v>
      </c>
      <c r="CU15" s="224">
        <v>274</v>
      </c>
      <c r="CV15" s="224">
        <v>326</v>
      </c>
      <c r="CW15" s="224">
        <v>314</v>
      </c>
      <c r="CX15" s="224">
        <v>270</v>
      </c>
      <c r="CY15" s="224">
        <v>99</v>
      </c>
      <c r="CZ15" s="224">
        <v>95</v>
      </c>
      <c r="DA15" s="224">
        <v>271</v>
      </c>
    </row>
    <row r="16" spans="2:105" ht="15.95" customHeight="1" x14ac:dyDescent="0.25">
      <c r="B16" s="18" t="s">
        <v>24</v>
      </c>
      <c r="C16" s="20">
        <v>112</v>
      </c>
      <c r="D16" s="14" t="s">
        <v>21</v>
      </c>
      <c r="E16" s="15" t="s">
        <v>28</v>
      </c>
      <c r="F16" s="15" t="s">
        <v>27</v>
      </c>
      <c r="G16" s="237">
        <v>29</v>
      </c>
      <c r="J16" s="237">
        <v>112</v>
      </c>
      <c r="K16" s="174">
        <v>10981</v>
      </c>
      <c r="L16" s="174">
        <v>14186</v>
      </c>
      <c r="M16" s="174">
        <v>15961</v>
      </c>
      <c r="N16" s="175"/>
      <c r="O16" s="176">
        <v>112</v>
      </c>
      <c r="P16" s="224">
        <v>176</v>
      </c>
      <c r="Q16" s="224">
        <v>249</v>
      </c>
      <c r="R16" s="224">
        <v>327</v>
      </c>
      <c r="S16" s="224">
        <v>287</v>
      </c>
      <c r="T16" s="224">
        <v>261</v>
      </c>
      <c r="U16" s="224">
        <v>324</v>
      </c>
      <c r="V16" s="224">
        <v>357</v>
      </c>
      <c r="W16" s="224">
        <v>346</v>
      </c>
      <c r="X16" s="224">
        <v>400</v>
      </c>
      <c r="Y16" s="224">
        <v>388</v>
      </c>
      <c r="Z16" s="224">
        <v>336</v>
      </c>
      <c r="AA16" s="224">
        <v>279</v>
      </c>
      <c r="AB16" s="224">
        <v>324</v>
      </c>
      <c r="AC16" s="224">
        <v>410</v>
      </c>
      <c r="AD16" s="224">
        <v>432</v>
      </c>
      <c r="AE16" s="224">
        <v>411</v>
      </c>
      <c r="AF16" s="224">
        <v>458</v>
      </c>
      <c r="AG16" s="224">
        <v>405</v>
      </c>
      <c r="AH16" s="224">
        <v>288</v>
      </c>
      <c r="AI16" s="224">
        <v>375</v>
      </c>
      <c r="AJ16" s="224">
        <v>316</v>
      </c>
      <c r="AK16" s="224">
        <v>421</v>
      </c>
      <c r="AL16" s="224">
        <v>440</v>
      </c>
      <c r="AM16" s="224">
        <v>432</v>
      </c>
      <c r="AN16" s="224">
        <v>327</v>
      </c>
      <c r="AO16" s="224">
        <v>281</v>
      </c>
      <c r="AP16" s="224">
        <v>297</v>
      </c>
      <c r="AQ16" s="224">
        <v>357</v>
      </c>
      <c r="AR16" s="224">
        <v>389</v>
      </c>
      <c r="AS16" s="224">
        <v>444</v>
      </c>
      <c r="AT16" s="224">
        <v>444</v>
      </c>
      <c r="AU16" s="224">
        <v>348</v>
      </c>
      <c r="AV16" s="224">
        <v>316</v>
      </c>
      <c r="AW16" s="224">
        <v>418</v>
      </c>
      <c r="AX16" s="224">
        <v>552</v>
      </c>
      <c r="AY16" s="224">
        <v>569</v>
      </c>
      <c r="AZ16" s="224">
        <v>329</v>
      </c>
      <c r="BA16" s="224">
        <v>537</v>
      </c>
      <c r="BB16" s="224">
        <v>453</v>
      </c>
      <c r="BC16" s="224">
        <v>347</v>
      </c>
      <c r="BD16" s="224">
        <v>579</v>
      </c>
      <c r="BE16" s="224">
        <v>553</v>
      </c>
      <c r="BF16" s="224">
        <v>591</v>
      </c>
      <c r="BG16" s="224">
        <v>644</v>
      </c>
      <c r="BH16" s="224">
        <v>607</v>
      </c>
      <c r="BI16" s="224">
        <v>405</v>
      </c>
      <c r="BJ16" s="224">
        <v>290</v>
      </c>
      <c r="BK16" s="224">
        <v>509</v>
      </c>
      <c r="BL16" s="224">
        <v>579</v>
      </c>
      <c r="BM16" s="224">
        <v>585</v>
      </c>
      <c r="BN16" s="224">
        <v>645</v>
      </c>
      <c r="BO16" s="224">
        <v>546</v>
      </c>
      <c r="BP16" s="224">
        <v>497</v>
      </c>
      <c r="BQ16" s="224">
        <v>358</v>
      </c>
      <c r="BR16" s="224">
        <v>522</v>
      </c>
      <c r="BS16" s="224">
        <v>604</v>
      </c>
      <c r="BT16" s="224">
        <v>561</v>
      </c>
      <c r="BU16" s="224">
        <v>655</v>
      </c>
      <c r="BV16" s="224">
        <v>587</v>
      </c>
      <c r="BW16" s="224">
        <v>398</v>
      </c>
      <c r="BX16" s="224">
        <v>365</v>
      </c>
      <c r="BY16" s="224">
        <v>580</v>
      </c>
      <c r="BZ16" s="224">
        <v>539</v>
      </c>
      <c r="CA16" s="224">
        <v>611</v>
      </c>
      <c r="CB16" s="224">
        <v>674</v>
      </c>
      <c r="CC16" s="224">
        <v>588</v>
      </c>
      <c r="CD16" s="224">
        <v>417</v>
      </c>
      <c r="CE16" s="224">
        <v>422</v>
      </c>
      <c r="CF16" s="224">
        <v>511</v>
      </c>
      <c r="CG16" s="224">
        <v>646</v>
      </c>
      <c r="CH16" s="224">
        <v>532</v>
      </c>
      <c r="CI16" s="224">
        <v>625</v>
      </c>
      <c r="CJ16" s="224">
        <v>649</v>
      </c>
      <c r="CK16" s="224">
        <v>366</v>
      </c>
      <c r="CL16" s="224">
        <v>379</v>
      </c>
      <c r="CM16" s="224">
        <v>475</v>
      </c>
      <c r="CN16" s="224">
        <v>527</v>
      </c>
      <c r="CO16" s="224">
        <v>543</v>
      </c>
      <c r="CP16" s="224">
        <v>621</v>
      </c>
      <c r="CQ16" s="224">
        <v>612</v>
      </c>
      <c r="CR16" s="224">
        <v>413</v>
      </c>
      <c r="CS16" s="224">
        <v>350</v>
      </c>
      <c r="CT16" s="224">
        <v>478</v>
      </c>
      <c r="CU16" s="224">
        <v>452</v>
      </c>
      <c r="CV16" s="224">
        <v>665</v>
      </c>
      <c r="CW16" s="224">
        <v>596</v>
      </c>
      <c r="CX16" s="224">
        <v>588</v>
      </c>
      <c r="CY16" s="224">
        <v>397</v>
      </c>
      <c r="CZ16" s="224">
        <v>387</v>
      </c>
      <c r="DA16" s="224">
        <v>555</v>
      </c>
    </row>
    <row r="17" spans="2:105" ht="15.95" customHeight="1" x14ac:dyDescent="0.25">
      <c r="B17" s="18" t="s">
        <v>24</v>
      </c>
      <c r="C17" s="21">
        <v>114</v>
      </c>
      <c r="D17" s="14" t="s">
        <v>25</v>
      </c>
      <c r="E17" s="15" t="s">
        <v>29</v>
      </c>
      <c r="F17" s="15" t="s">
        <v>27</v>
      </c>
      <c r="G17" s="237">
        <v>29</v>
      </c>
      <c r="J17" s="237">
        <v>114</v>
      </c>
      <c r="K17" s="174">
        <v>3049</v>
      </c>
      <c r="L17" s="174">
        <v>4373</v>
      </c>
      <c r="M17" s="174">
        <v>5471</v>
      </c>
      <c r="N17" s="175"/>
      <c r="O17" s="176">
        <v>114</v>
      </c>
      <c r="P17" s="224">
        <v>19</v>
      </c>
      <c r="Q17" s="224">
        <v>44</v>
      </c>
      <c r="R17" s="224">
        <v>42</v>
      </c>
      <c r="S17" s="224">
        <v>36</v>
      </c>
      <c r="T17" s="224">
        <v>54</v>
      </c>
      <c r="U17" s="224">
        <v>128</v>
      </c>
      <c r="V17" s="224">
        <v>87</v>
      </c>
      <c r="W17" s="224">
        <v>103</v>
      </c>
      <c r="X17" s="224">
        <v>132</v>
      </c>
      <c r="Y17" s="224">
        <v>101</v>
      </c>
      <c r="Z17" s="224">
        <v>51</v>
      </c>
      <c r="AA17" s="224">
        <v>59</v>
      </c>
      <c r="AB17" s="224">
        <v>139</v>
      </c>
      <c r="AC17" s="224">
        <v>123</v>
      </c>
      <c r="AD17" s="224">
        <v>140</v>
      </c>
      <c r="AE17" s="224">
        <v>134</v>
      </c>
      <c r="AF17" s="224">
        <v>118</v>
      </c>
      <c r="AG17" s="224">
        <v>43</v>
      </c>
      <c r="AH17" s="224">
        <v>43</v>
      </c>
      <c r="AI17" s="224">
        <v>157</v>
      </c>
      <c r="AJ17" s="224">
        <v>112</v>
      </c>
      <c r="AK17" s="224">
        <v>157</v>
      </c>
      <c r="AL17" s="224">
        <v>131</v>
      </c>
      <c r="AM17" s="224">
        <v>125</v>
      </c>
      <c r="AN17" s="224">
        <v>62</v>
      </c>
      <c r="AO17" s="224">
        <v>62</v>
      </c>
      <c r="AP17" s="224">
        <v>58</v>
      </c>
      <c r="AQ17" s="224">
        <v>168</v>
      </c>
      <c r="AR17" s="224">
        <v>171</v>
      </c>
      <c r="AS17" s="224">
        <v>129</v>
      </c>
      <c r="AT17" s="224">
        <v>121</v>
      </c>
      <c r="AU17" s="224">
        <v>82</v>
      </c>
      <c r="AV17" s="224">
        <v>57</v>
      </c>
      <c r="AW17" s="224">
        <v>156</v>
      </c>
      <c r="AX17" s="224">
        <v>210</v>
      </c>
      <c r="AY17" s="224">
        <v>204</v>
      </c>
      <c r="AZ17" s="224">
        <v>50</v>
      </c>
      <c r="BA17" s="224">
        <v>144</v>
      </c>
      <c r="BB17" s="224">
        <v>80</v>
      </c>
      <c r="BC17" s="224">
        <v>56</v>
      </c>
      <c r="BD17" s="224">
        <v>183</v>
      </c>
      <c r="BE17" s="224">
        <v>206</v>
      </c>
      <c r="BF17" s="224">
        <v>204</v>
      </c>
      <c r="BG17" s="224">
        <v>190</v>
      </c>
      <c r="BH17" s="224">
        <v>174</v>
      </c>
      <c r="BI17" s="224">
        <v>80</v>
      </c>
      <c r="BJ17" s="224">
        <v>60</v>
      </c>
      <c r="BK17" s="224">
        <v>209</v>
      </c>
      <c r="BL17" s="224">
        <v>213</v>
      </c>
      <c r="BM17" s="224">
        <v>202</v>
      </c>
      <c r="BN17" s="224">
        <v>198</v>
      </c>
      <c r="BO17" s="224">
        <v>181</v>
      </c>
      <c r="BP17" s="224">
        <v>85</v>
      </c>
      <c r="BQ17" s="224">
        <v>70</v>
      </c>
      <c r="BR17" s="224">
        <v>200</v>
      </c>
      <c r="BS17" s="224">
        <v>247</v>
      </c>
      <c r="BT17" s="224">
        <v>237</v>
      </c>
      <c r="BU17" s="224">
        <v>200</v>
      </c>
      <c r="BV17" s="224">
        <v>195</v>
      </c>
      <c r="BW17" s="224">
        <v>62</v>
      </c>
      <c r="BX17" s="224">
        <v>66</v>
      </c>
      <c r="BY17" s="224">
        <v>194</v>
      </c>
      <c r="BZ17" s="224">
        <v>184</v>
      </c>
      <c r="CA17" s="224">
        <v>250</v>
      </c>
      <c r="CB17" s="224">
        <v>202</v>
      </c>
      <c r="CC17" s="224">
        <v>207</v>
      </c>
      <c r="CD17" s="224">
        <v>92</v>
      </c>
      <c r="CE17" s="224">
        <v>80</v>
      </c>
      <c r="CF17" s="224">
        <v>210</v>
      </c>
      <c r="CG17" s="224">
        <v>246</v>
      </c>
      <c r="CH17" s="224">
        <v>246</v>
      </c>
      <c r="CI17" s="224">
        <v>236</v>
      </c>
      <c r="CJ17" s="224">
        <v>211</v>
      </c>
      <c r="CK17" s="224">
        <v>80</v>
      </c>
      <c r="CL17" s="224">
        <v>71</v>
      </c>
      <c r="CM17" s="224">
        <v>224</v>
      </c>
      <c r="CN17" s="224">
        <v>228</v>
      </c>
      <c r="CO17" s="224">
        <v>220</v>
      </c>
      <c r="CP17" s="224">
        <v>248</v>
      </c>
      <c r="CQ17" s="224">
        <v>239</v>
      </c>
      <c r="CR17" s="224">
        <v>67</v>
      </c>
      <c r="CS17" s="224">
        <v>65</v>
      </c>
      <c r="CT17" s="224">
        <v>236</v>
      </c>
      <c r="CU17" s="224">
        <v>214</v>
      </c>
      <c r="CV17" s="224">
        <v>272</v>
      </c>
      <c r="CW17" s="224">
        <v>234</v>
      </c>
      <c r="CX17" s="224">
        <v>208</v>
      </c>
      <c r="CY17" s="224">
        <v>80</v>
      </c>
      <c r="CZ17" s="224">
        <v>83</v>
      </c>
      <c r="DA17" s="224">
        <v>216</v>
      </c>
    </row>
    <row r="18" spans="2:105" ht="15.95" customHeight="1" x14ac:dyDescent="0.25">
      <c r="B18" s="18" t="s">
        <v>24</v>
      </c>
      <c r="C18" s="204">
        <v>116</v>
      </c>
      <c r="D18" s="14" t="s">
        <v>25</v>
      </c>
      <c r="E18" s="15" t="s">
        <v>30</v>
      </c>
      <c r="F18" s="15" t="s">
        <v>20</v>
      </c>
      <c r="G18" s="237">
        <v>26</v>
      </c>
      <c r="J18" s="237">
        <v>116</v>
      </c>
      <c r="K18" s="174">
        <v>339</v>
      </c>
      <c r="L18" s="174">
        <v>486</v>
      </c>
      <c r="M18" s="174">
        <v>689</v>
      </c>
      <c r="N18" s="175"/>
      <c r="O18" s="176">
        <v>116</v>
      </c>
      <c r="P18" s="224">
        <v>1</v>
      </c>
      <c r="Q18" s="224">
        <v>6</v>
      </c>
      <c r="R18" s="224">
        <v>2</v>
      </c>
      <c r="S18" s="224">
        <v>1</v>
      </c>
      <c r="T18" s="224">
        <v>4</v>
      </c>
      <c r="U18" s="224">
        <v>5</v>
      </c>
      <c r="V18" s="224">
        <v>9</v>
      </c>
      <c r="W18" s="224">
        <v>17</v>
      </c>
      <c r="X18" s="224">
        <v>10</v>
      </c>
      <c r="Y18" s="224">
        <v>16</v>
      </c>
      <c r="Z18" s="224">
        <v>6</v>
      </c>
      <c r="AA18" s="224">
        <v>4</v>
      </c>
      <c r="AB18" s="224">
        <v>10</v>
      </c>
      <c r="AC18" s="224">
        <v>18</v>
      </c>
      <c r="AD18" s="224">
        <v>15</v>
      </c>
      <c r="AE18" s="224">
        <v>18</v>
      </c>
      <c r="AF18" s="224">
        <v>21</v>
      </c>
      <c r="AG18" s="224">
        <v>17</v>
      </c>
      <c r="AH18" s="224">
        <v>8</v>
      </c>
      <c r="AI18" s="224">
        <v>17</v>
      </c>
      <c r="AJ18" s="224">
        <v>10</v>
      </c>
      <c r="AK18" s="224">
        <v>18</v>
      </c>
      <c r="AL18" s="224">
        <v>14</v>
      </c>
      <c r="AM18" s="224">
        <v>16</v>
      </c>
      <c r="AN18" s="224">
        <v>3</v>
      </c>
      <c r="AO18" s="224">
        <v>5</v>
      </c>
      <c r="AP18" s="224">
        <v>5</v>
      </c>
      <c r="AQ18" s="224">
        <v>10</v>
      </c>
      <c r="AR18" s="224">
        <v>14</v>
      </c>
      <c r="AS18" s="224">
        <v>22</v>
      </c>
      <c r="AT18" s="224">
        <v>17</v>
      </c>
      <c r="AU18" s="224">
        <v>9</v>
      </c>
      <c r="AV18" s="224">
        <v>5</v>
      </c>
      <c r="AW18" s="224">
        <v>18</v>
      </c>
      <c r="AX18" s="224">
        <v>24</v>
      </c>
      <c r="AY18" s="224">
        <v>29</v>
      </c>
      <c r="AZ18" s="224">
        <v>4</v>
      </c>
      <c r="BA18" s="224">
        <v>19</v>
      </c>
      <c r="BB18" s="224">
        <v>6</v>
      </c>
      <c r="BC18" s="224">
        <v>9</v>
      </c>
      <c r="BD18" s="224">
        <v>15</v>
      </c>
      <c r="BE18" s="224">
        <v>21</v>
      </c>
      <c r="BF18" s="224">
        <v>27</v>
      </c>
      <c r="BG18" s="224">
        <v>26</v>
      </c>
      <c r="BH18" s="224">
        <v>27</v>
      </c>
      <c r="BI18" s="224">
        <v>11</v>
      </c>
      <c r="BJ18" s="224">
        <v>2</v>
      </c>
      <c r="BK18" s="224">
        <v>22</v>
      </c>
      <c r="BL18" s="224">
        <v>25</v>
      </c>
      <c r="BM18" s="224">
        <v>28</v>
      </c>
      <c r="BN18" s="224">
        <v>32</v>
      </c>
      <c r="BO18" s="224">
        <v>21</v>
      </c>
      <c r="BP18" s="224">
        <v>10</v>
      </c>
      <c r="BQ18" s="224">
        <v>3</v>
      </c>
      <c r="BR18" s="224">
        <v>22</v>
      </c>
      <c r="BS18" s="224">
        <v>13</v>
      </c>
      <c r="BT18" s="224">
        <v>21</v>
      </c>
      <c r="BU18" s="224">
        <v>13</v>
      </c>
      <c r="BV18" s="224">
        <v>24</v>
      </c>
      <c r="BW18" s="224">
        <v>9</v>
      </c>
      <c r="BX18" s="224">
        <v>1</v>
      </c>
      <c r="BY18" s="224">
        <v>27</v>
      </c>
      <c r="BZ18" s="224">
        <v>26</v>
      </c>
      <c r="CA18" s="224">
        <v>27</v>
      </c>
      <c r="CB18" s="224">
        <v>29</v>
      </c>
      <c r="CC18" s="224">
        <v>33</v>
      </c>
      <c r="CD18" s="224">
        <v>6</v>
      </c>
      <c r="CE18" s="224">
        <v>10</v>
      </c>
      <c r="CF18" s="224">
        <v>32</v>
      </c>
      <c r="CG18" s="224">
        <v>24</v>
      </c>
      <c r="CH18" s="224">
        <v>27</v>
      </c>
      <c r="CI18" s="224">
        <v>31</v>
      </c>
      <c r="CJ18" s="224">
        <v>24</v>
      </c>
      <c r="CK18" s="224">
        <v>9</v>
      </c>
      <c r="CL18" s="224">
        <v>9</v>
      </c>
      <c r="CM18" s="224">
        <v>38</v>
      </c>
      <c r="CN18" s="224">
        <v>23</v>
      </c>
      <c r="CO18" s="224">
        <v>28</v>
      </c>
      <c r="CP18" s="224">
        <v>32</v>
      </c>
      <c r="CQ18" s="224">
        <v>21</v>
      </c>
      <c r="CR18" s="224">
        <v>9</v>
      </c>
      <c r="CS18" s="224">
        <v>8</v>
      </c>
      <c r="CT18" s="224">
        <v>27</v>
      </c>
      <c r="CU18" s="224">
        <v>38</v>
      </c>
      <c r="CV18" s="224">
        <v>32</v>
      </c>
      <c r="CW18" s="224">
        <v>38</v>
      </c>
      <c r="CX18" s="224">
        <v>23</v>
      </c>
      <c r="CY18" s="224">
        <v>9</v>
      </c>
      <c r="CZ18" s="224">
        <v>9</v>
      </c>
      <c r="DA18" s="224">
        <v>30</v>
      </c>
    </row>
    <row r="19" spans="2:105" ht="15.95" customHeight="1" x14ac:dyDescent="0.25">
      <c r="B19" s="18" t="s">
        <v>24</v>
      </c>
      <c r="C19" s="205" t="s">
        <v>31</v>
      </c>
      <c r="D19" s="14" t="s">
        <v>32</v>
      </c>
      <c r="E19" s="15" t="s">
        <v>33</v>
      </c>
      <c r="F19" s="15" t="s">
        <v>20</v>
      </c>
      <c r="G19" s="237">
        <v>30</v>
      </c>
      <c r="J19" s="237" t="s">
        <v>31</v>
      </c>
      <c r="K19" s="174">
        <v>30668</v>
      </c>
      <c r="L19" s="174">
        <v>35873</v>
      </c>
      <c r="M19" s="174">
        <v>42976</v>
      </c>
      <c r="N19" s="175"/>
      <c r="O19" s="176" t="s">
        <v>31</v>
      </c>
      <c r="P19" s="224">
        <v>550</v>
      </c>
      <c r="Q19" s="224">
        <v>592</v>
      </c>
      <c r="R19" s="224">
        <v>790</v>
      </c>
      <c r="S19" s="224">
        <v>751</v>
      </c>
      <c r="T19" s="224">
        <v>665</v>
      </c>
      <c r="U19" s="224">
        <v>921</v>
      </c>
      <c r="V19" s="224">
        <v>915</v>
      </c>
      <c r="W19" s="224">
        <v>1007</v>
      </c>
      <c r="X19" s="224">
        <v>933</v>
      </c>
      <c r="Y19" s="224">
        <v>1057</v>
      </c>
      <c r="Z19" s="224">
        <v>809</v>
      </c>
      <c r="AA19" s="224">
        <v>614</v>
      </c>
      <c r="AB19" s="224">
        <v>1176</v>
      </c>
      <c r="AC19" s="224">
        <v>1199</v>
      </c>
      <c r="AD19" s="224">
        <v>1271</v>
      </c>
      <c r="AE19" s="224">
        <v>1299</v>
      </c>
      <c r="AF19" s="224">
        <v>1249</v>
      </c>
      <c r="AG19" s="224">
        <v>921</v>
      </c>
      <c r="AH19" s="224">
        <v>712</v>
      </c>
      <c r="AI19" s="224">
        <v>1167</v>
      </c>
      <c r="AJ19" s="224">
        <v>1123</v>
      </c>
      <c r="AK19" s="224">
        <v>1250</v>
      </c>
      <c r="AL19" s="224">
        <v>1287</v>
      </c>
      <c r="AM19" s="224">
        <v>1252</v>
      </c>
      <c r="AN19" s="224">
        <v>784</v>
      </c>
      <c r="AO19" s="224">
        <v>490</v>
      </c>
      <c r="AP19" s="224">
        <v>658</v>
      </c>
      <c r="AQ19" s="224">
        <v>1146</v>
      </c>
      <c r="AR19" s="224">
        <v>1375</v>
      </c>
      <c r="AS19" s="224">
        <v>1458</v>
      </c>
      <c r="AT19" s="224">
        <v>1247</v>
      </c>
      <c r="AU19" s="224">
        <v>929</v>
      </c>
      <c r="AV19" s="224">
        <v>613</v>
      </c>
      <c r="AW19" s="224">
        <v>1353</v>
      </c>
      <c r="AX19" s="224">
        <v>1548</v>
      </c>
      <c r="AY19" s="224">
        <v>1472</v>
      </c>
      <c r="AZ19" s="224">
        <v>1312</v>
      </c>
      <c r="BA19" s="224">
        <v>1198</v>
      </c>
      <c r="BB19" s="224">
        <v>965</v>
      </c>
      <c r="BC19" s="224">
        <v>775</v>
      </c>
      <c r="BD19" s="224">
        <v>1466</v>
      </c>
      <c r="BE19" s="224">
        <v>1407</v>
      </c>
      <c r="BF19" s="224">
        <v>1626</v>
      </c>
      <c r="BG19" s="224">
        <v>1474</v>
      </c>
      <c r="BH19" s="224">
        <v>1516</v>
      </c>
      <c r="BI19" s="224">
        <v>1034</v>
      </c>
      <c r="BJ19" s="224">
        <v>739</v>
      </c>
      <c r="BK19" s="224">
        <v>1262</v>
      </c>
      <c r="BL19" s="224">
        <v>1519</v>
      </c>
      <c r="BM19" s="224">
        <v>1422</v>
      </c>
      <c r="BN19" s="224">
        <v>1442</v>
      </c>
      <c r="BO19" s="224">
        <v>1499</v>
      </c>
      <c r="BP19" s="224">
        <v>956</v>
      </c>
      <c r="BQ19" s="224">
        <v>770</v>
      </c>
      <c r="BR19" s="224">
        <v>1474</v>
      </c>
      <c r="BS19" s="224">
        <v>1583</v>
      </c>
      <c r="BT19" s="224">
        <v>1659</v>
      </c>
      <c r="BU19" s="224">
        <v>1456</v>
      </c>
      <c r="BV19" s="224">
        <v>1404</v>
      </c>
      <c r="BW19" s="224">
        <v>1007</v>
      </c>
      <c r="BX19" s="224">
        <v>786</v>
      </c>
      <c r="BY19" s="224">
        <v>1501</v>
      </c>
      <c r="BZ19" s="224">
        <v>1766</v>
      </c>
      <c r="CA19" s="224">
        <v>1824</v>
      </c>
      <c r="CB19" s="224">
        <v>1765</v>
      </c>
      <c r="CC19" s="224">
        <v>1546</v>
      </c>
      <c r="CD19" s="224">
        <v>1324</v>
      </c>
      <c r="CE19" s="224">
        <v>1170</v>
      </c>
      <c r="CF19" s="224">
        <v>1590</v>
      </c>
      <c r="CG19" s="224">
        <v>1664</v>
      </c>
      <c r="CH19" s="224">
        <v>1755</v>
      </c>
      <c r="CI19" s="224">
        <v>1574</v>
      </c>
      <c r="CJ19" s="224">
        <v>1571</v>
      </c>
      <c r="CK19" s="224">
        <v>898</v>
      </c>
      <c r="CL19" s="224">
        <v>798</v>
      </c>
      <c r="CM19" s="224">
        <v>1474</v>
      </c>
      <c r="CN19" s="224">
        <v>1553</v>
      </c>
      <c r="CO19" s="224">
        <v>1671</v>
      </c>
      <c r="CP19" s="224">
        <v>1625</v>
      </c>
      <c r="CQ19" s="224">
        <v>1491</v>
      </c>
      <c r="CR19" s="224">
        <v>1038</v>
      </c>
      <c r="CS19" s="224">
        <v>699</v>
      </c>
      <c r="CT19" s="224">
        <v>1589</v>
      </c>
      <c r="CU19" s="224">
        <v>1612</v>
      </c>
      <c r="CV19" s="224">
        <v>1601</v>
      </c>
      <c r="CW19" s="224">
        <v>1639</v>
      </c>
      <c r="CX19" s="224">
        <v>1432</v>
      </c>
      <c r="CY19" s="224">
        <v>833</v>
      </c>
      <c r="CZ19" s="224">
        <v>722</v>
      </c>
      <c r="DA19" s="224">
        <v>1458</v>
      </c>
    </row>
    <row r="20" spans="2:105" ht="15.95" customHeight="1" x14ac:dyDescent="0.25">
      <c r="B20" s="18" t="s">
        <v>24</v>
      </c>
      <c r="C20" s="205" t="s">
        <v>34</v>
      </c>
      <c r="D20" s="14" t="s">
        <v>32</v>
      </c>
      <c r="E20" s="15" t="s">
        <v>35</v>
      </c>
      <c r="F20" s="15" t="s">
        <v>20</v>
      </c>
      <c r="G20" s="237">
        <v>30</v>
      </c>
      <c r="J20" s="237" t="s">
        <v>34</v>
      </c>
      <c r="K20" s="174">
        <v>31302</v>
      </c>
      <c r="L20" s="174">
        <v>35212</v>
      </c>
      <c r="M20" s="174">
        <v>41903</v>
      </c>
      <c r="N20" s="175"/>
      <c r="O20" s="176" t="s">
        <v>34</v>
      </c>
      <c r="P20" s="224">
        <v>505</v>
      </c>
      <c r="Q20" s="224">
        <v>647</v>
      </c>
      <c r="R20" s="224">
        <v>755</v>
      </c>
      <c r="S20" s="224">
        <v>728</v>
      </c>
      <c r="T20" s="224">
        <v>717</v>
      </c>
      <c r="U20" s="224">
        <v>1002</v>
      </c>
      <c r="V20" s="224">
        <v>992</v>
      </c>
      <c r="W20" s="224">
        <v>1019</v>
      </c>
      <c r="X20" s="224">
        <v>1063</v>
      </c>
      <c r="Y20" s="224">
        <v>1076</v>
      </c>
      <c r="Z20" s="224">
        <v>820</v>
      </c>
      <c r="AA20" s="224">
        <v>711</v>
      </c>
      <c r="AB20" s="224">
        <v>1146</v>
      </c>
      <c r="AC20" s="224">
        <v>1177</v>
      </c>
      <c r="AD20" s="224">
        <v>1086</v>
      </c>
      <c r="AE20" s="224">
        <v>1340</v>
      </c>
      <c r="AF20" s="224">
        <v>1235</v>
      </c>
      <c r="AG20" s="224">
        <v>854</v>
      </c>
      <c r="AH20" s="224">
        <v>715</v>
      </c>
      <c r="AI20" s="224">
        <v>1175</v>
      </c>
      <c r="AJ20" s="224">
        <v>1170</v>
      </c>
      <c r="AK20" s="224">
        <v>1324</v>
      </c>
      <c r="AL20" s="224">
        <v>1444</v>
      </c>
      <c r="AM20" s="224">
        <v>1247</v>
      </c>
      <c r="AN20" s="224">
        <v>802</v>
      </c>
      <c r="AO20" s="224">
        <v>532</v>
      </c>
      <c r="AP20" s="224">
        <v>676</v>
      </c>
      <c r="AQ20" s="224">
        <v>1287</v>
      </c>
      <c r="AR20" s="224">
        <v>1334</v>
      </c>
      <c r="AS20" s="224">
        <v>1347</v>
      </c>
      <c r="AT20" s="224">
        <v>1376</v>
      </c>
      <c r="AU20" s="224">
        <v>820</v>
      </c>
      <c r="AV20" s="224">
        <v>776</v>
      </c>
      <c r="AW20" s="224">
        <v>1425</v>
      </c>
      <c r="AX20" s="224">
        <v>1557</v>
      </c>
      <c r="AY20" s="224">
        <v>1480</v>
      </c>
      <c r="AZ20" s="224">
        <v>1118</v>
      </c>
      <c r="BA20" s="224">
        <v>1204</v>
      </c>
      <c r="BB20" s="224">
        <v>829</v>
      </c>
      <c r="BC20" s="224">
        <v>651</v>
      </c>
      <c r="BD20" s="224">
        <v>1375</v>
      </c>
      <c r="BE20" s="224">
        <v>1574</v>
      </c>
      <c r="BF20" s="224">
        <v>1429</v>
      </c>
      <c r="BG20" s="224">
        <v>1491</v>
      </c>
      <c r="BH20" s="224">
        <v>1552</v>
      </c>
      <c r="BI20" s="224">
        <v>891</v>
      </c>
      <c r="BJ20" s="224">
        <v>833</v>
      </c>
      <c r="BK20" s="224">
        <v>1276</v>
      </c>
      <c r="BL20" s="224">
        <v>1427</v>
      </c>
      <c r="BM20" s="224">
        <v>1474</v>
      </c>
      <c r="BN20" s="224">
        <v>1540</v>
      </c>
      <c r="BO20" s="224">
        <v>1305</v>
      </c>
      <c r="BP20" s="224">
        <v>997</v>
      </c>
      <c r="BQ20" s="224">
        <v>792</v>
      </c>
      <c r="BR20" s="224">
        <v>1474</v>
      </c>
      <c r="BS20" s="224">
        <v>1495</v>
      </c>
      <c r="BT20" s="224">
        <v>1475</v>
      </c>
      <c r="BU20" s="224">
        <v>1619</v>
      </c>
      <c r="BV20" s="224">
        <v>1333</v>
      </c>
      <c r="BW20" s="224">
        <v>922</v>
      </c>
      <c r="BX20" s="224">
        <v>822</v>
      </c>
      <c r="BY20" s="224">
        <v>1617</v>
      </c>
      <c r="BZ20" s="224">
        <v>1774</v>
      </c>
      <c r="CA20" s="224">
        <v>1699</v>
      </c>
      <c r="CB20" s="224">
        <v>1635</v>
      </c>
      <c r="CC20" s="224">
        <v>1524</v>
      </c>
      <c r="CD20" s="224">
        <v>1231</v>
      </c>
      <c r="CE20" s="224">
        <v>971</v>
      </c>
      <c r="CF20" s="224">
        <v>1665</v>
      </c>
      <c r="CG20" s="224">
        <v>1647</v>
      </c>
      <c r="CH20" s="224">
        <v>1635</v>
      </c>
      <c r="CI20" s="224">
        <v>1694</v>
      </c>
      <c r="CJ20" s="224">
        <v>1504</v>
      </c>
      <c r="CK20" s="224">
        <v>883</v>
      </c>
      <c r="CL20" s="224">
        <v>766</v>
      </c>
      <c r="CM20" s="224">
        <v>1349</v>
      </c>
      <c r="CN20" s="224">
        <v>1472</v>
      </c>
      <c r="CO20" s="224">
        <v>1540</v>
      </c>
      <c r="CP20" s="224">
        <v>1611</v>
      </c>
      <c r="CQ20" s="224">
        <v>1418</v>
      </c>
      <c r="CR20" s="224">
        <v>914</v>
      </c>
      <c r="CS20" s="224">
        <v>674</v>
      </c>
      <c r="CT20" s="224">
        <v>1574</v>
      </c>
      <c r="CU20" s="224">
        <v>1637</v>
      </c>
      <c r="CV20" s="224">
        <v>1544</v>
      </c>
      <c r="CW20" s="224">
        <v>1718</v>
      </c>
      <c r="CX20" s="224">
        <v>1451</v>
      </c>
      <c r="CY20" s="224">
        <v>883</v>
      </c>
      <c r="CZ20" s="224">
        <v>642</v>
      </c>
      <c r="DA20" s="224">
        <v>1487</v>
      </c>
    </row>
    <row r="21" spans="2:105" ht="15.95" customHeight="1" x14ac:dyDescent="0.25">
      <c r="B21" s="18" t="s">
        <v>24</v>
      </c>
      <c r="C21" s="22">
        <v>120</v>
      </c>
      <c r="D21" s="14" t="s">
        <v>21</v>
      </c>
      <c r="E21" s="15" t="s">
        <v>36</v>
      </c>
      <c r="F21" s="15" t="s">
        <v>37</v>
      </c>
      <c r="G21" s="237">
        <v>33</v>
      </c>
      <c r="J21" s="237">
        <v>120</v>
      </c>
      <c r="K21" s="174">
        <v>45184</v>
      </c>
      <c r="L21" s="174">
        <v>66275</v>
      </c>
      <c r="M21" s="174">
        <v>79430</v>
      </c>
      <c r="N21" s="175"/>
      <c r="O21" s="176">
        <v>120</v>
      </c>
      <c r="P21" s="224">
        <v>634</v>
      </c>
      <c r="Q21" s="224">
        <v>764</v>
      </c>
      <c r="R21" s="224">
        <v>972</v>
      </c>
      <c r="S21" s="224">
        <v>895</v>
      </c>
      <c r="T21" s="224">
        <v>832</v>
      </c>
      <c r="U21" s="224">
        <v>1322</v>
      </c>
      <c r="V21" s="224">
        <v>1547</v>
      </c>
      <c r="W21" s="224">
        <v>1515</v>
      </c>
      <c r="X21" s="224">
        <v>1644</v>
      </c>
      <c r="Y21" s="224">
        <v>1441</v>
      </c>
      <c r="Z21" s="224">
        <v>987</v>
      </c>
      <c r="AA21" s="224">
        <v>871</v>
      </c>
      <c r="AB21" s="224">
        <v>1699</v>
      </c>
      <c r="AC21" s="224">
        <v>1877</v>
      </c>
      <c r="AD21" s="224">
        <v>1901</v>
      </c>
      <c r="AE21" s="224">
        <v>1934</v>
      </c>
      <c r="AF21" s="224">
        <v>1622</v>
      </c>
      <c r="AG21" s="224">
        <v>1075</v>
      </c>
      <c r="AH21" s="224">
        <v>891</v>
      </c>
      <c r="AI21" s="224">
        <v>1735</v>
      </c>
      <c r="AJ21" s="224">
        <v>1491</v>
      </c>
      <c r="AK21" s="224">
        <v>2071</v>
      </c>
      <c r="AL21" s="224">
        <v>2054</v>
      </c>
      <c r="AM21" s="224">
        <v>1725</v>
      </c>
      <c r="AN21" s="224">
        <v>783</v>
      </c>
      <c r="AO21" s="224">
        <v>574</v>
      </c>
      <c r="AP21" s="224">
        <v>907</v>
      </c>
      <c r="AQ21" s="224">
        <v>2202</v>
      </c>
      <c r="AR21" s="224">
        <v>2497</v>
      </c>
      <c r="AS21" s="224">
        <v>2611</v>
      </c>
      <c r="AT21" s="224">
        <v>2111</v>
      </c>
      <c r="AU21" s="224">
        <v>1067</v>
      </c>
      <c r="AV21" s="224">
        <v>899</v>
      </c>
      <c r="AW21" s="224">
        <v>2820</v>
      </c>
      <c r="AX21" s="224">
        <v>2993</v>
      </c>
      <c r="AY21" s="224">
        <v>3109</v>
      </c>
      <c r="AZ21" s="224">
        <v>997</v>
      </c>
      <c r="BA21" s="224">
        <v>2130</v>
      </c>
      <c r="BB21" s="224">
        <v>1080</v>
      </c>
      <c r="BC21" s="224">
        <v>969</v>
      </c>
      <c r="BD21" s="224">
        <v>2880</v>
      </c>
      <c r="BE21" s="224">
        <v>3241</v>
      </c>
      <c r="BF21" s="224">
        <v>3159</v>
      </c>
      <c r="BG21" s="224">
        <v>3142</v>
      </c>
      <c r="BH21" s="224">
        <v>3032</v>
      </c>
      <c r="BI21" s="224">
        <v>1198</v>
      </c>
      <c r="BJ21" s="224">
        <v>841</v>
      </c>
      <c r="BK21" s="224">
        <v>2742</v>
      </c>
      <c r="BL21" s="224">
        <v>3170</v>
      </c>
      <c r="BM21" s="224">
        <v>3152</v>
      </c>
      <c r="BN21" s="224">
        <v>3125</v>
      </c>
      <c r="BO21" s="224">
        <v>2709</v>
      </c>
      <c r="BP21" s="224">
        <v>1136</v>
      </c>
      <c r="BQ21" s="224">
        <v>1040</v>
      </c>
      <c r="BR21" s="224">
        <v>2986</v>
      </c>
      <c r="BS21" s="224">
        <v>3289</v>
      </c>
      <c r="BT21" s="224">
        <v>3270</v>
      </c>
      <c r="BU21" s="224">
        <v>3133</v>
      </c>
      <c r="BV21" s="224">
        <v>2966</v>
      </c>
      <c r="BW21" s="224">
        <v>1270</v>
      </c>
      <c r="BX21" s="224">
        <v>1075</v>
      </c>
      <c r="BY21" s="224">
        <v>3270</v>
      </c>
      <c r="BZ21" s="224">
        <v>3422</v>
      </c>
      <c r="CA21" s="224">
        <v>3434</v>
      </c>
      <c r="CB21" s="224">
        <v>3493</v>
      </c>
      <c r="CC21" s="224">
        <v>3210</v>
      </c>
      <c r="CD21" s="224">
        <v>1194</v>
      </c>
      <c r="CE21" s="224">
        <v>1132</v>
      </c>
      <c r="CF21" s="224">
        <v>3206</v>
      </c>
      <c r="CG21" s="224">
        <v>3497</v>
      </c>
      <c r="CH21" s="224">
        <v>3356</v>
      </c>
      <c r="CI21" s="224">
        <v>3348</v>
      </c>
      <c r="CJ21" s="224">
        <v>3093</v>
      </c>
      <c r="CK21" s="224">
        <v>1238</v>
      </c>
      <c r="CL21" s="224">
        <v>1063</v>
      </c>
      <c r="CM21" s="224">
        <v>2968</v>
      </c>
      <c r="CN21" s="224">
        <v>3175</v>
      </c>
      <c r="CO21" s="224">
        <v>3177</v>
      </c>
      <c r="CP21" s="224">
        <v>3232</v>
      </c>
      <c r="CQ21" s="224">
        <v>3073</v>
      </c>
      <c r="CR21" s="224">
        <v>1228</v>
      </c>
      <c r="CS21" s="224">
        <v>979</v>
      </c>
      <c r="CT21" s="224">
        <v>3036</v>
      </c>
      <c r="CU21" s="224">
        <v>3340</v>
      </c>
      <c r="CV21" s="224">
        <v>3344</v>
      </c>
      <c r="CW21" s="224">
        <v>3371</v>
      </c>
      <c r="CX21" s="224">
        <v>2931</v>
      </c>
      <c r="CY21" s="224">
        <v>1204</v>
      </c>
      <c r="CZ21" s="224">
        <v>1002</v>
      </c>
      <c r="DA21" s="224">
        <v>3069</v>
      </c>
    </row>
    <row r="22" spans="2:105" ht="15.95" customHeight="1" x14ac:dyDescent="0.25">
      <c r="B22" s="18" t="s">
        <v>24</v>
      </c>
      <c r="C22" s="203">
        <v>122</v>
      </c>
      <c r="D22" s="14" t="s">
        <v>25</v>
      </c>
      <c r="E22" s="15" t="s">
        <v>38</v>
      </c>
      <c r="F22" s="15" t="s">
        <v>20</v>
      </c>
      <c r="G22" s="237">
        <v>30</v>
      </c>
      <c r="J22" s="237">
        <v>122</v>
      </c>
      <c r="K22" s="174">
        <v>1512</v>
      </c>
      <c r="L22" s="174">
        <v>1721</v>
      </c>
      <c r="M22" s="174">
        <v>2059</v>
      </c>
      <c r="N22" s="175"/>
      <c r="O22" s="176">
        <v>122</v>
      </c>
      <c r="P22" s="224">
        <v>18</v>
      </c>
      <c r="Q22" s="224">
        <v>21</v>
      </c>
      <c r="R22" s="224">
        <v>26</v>
      </c>
      <c r="S22" s="224">
        <v>28</v>
      </c>
      <c r="T22" s="224">
        <v>21</v>
      </c>
      <c r="U22" s="224">
        <v>60</v>
      </c>
      <c r="V22" s="224">
        <v>72</v>
      </c>
      <c r="W22" s="224">
        <v>50</v>
      </c>
      <c r="X22" s="224">
        <v>44</v>
      </c>
      <c r="Y22" s="224">
        <v>47</v>
      </c>
      <c r="Z22" s="224">
        <v>27</v>
      </c>
      <c r="AA22" s="224">
        <v>33</v>
      </c>
      <c r="AB22" s="224">
        <v>59</v>
      </c>
      <c r="AC22" s="224">
        <v>71</v>
      </c>
      <c r="AD22" s="224">
        <v>67</v>
      </c>
      <c r="AE22" s="224">
        <v>60</v>
      </c>
      <c r="AF22" s="224">
        <v>57</v>
      </c>
      <c r="AG22" s="224">
        <v>38</v>
      </c>
      <c r="AH22" s="224">
        <v>35</v>
      </c>
      <c r="AI22" s="224">
        <v>53</v>
      </c>
      <c r="AJ22" s="224">
        <v>49</v>
      </c>
      <c r="AK22" s="224">
        <v>77</v>
      </c>
      <c r="AL22" s="224">
        <v>74</v>
      </c>
      <c r="AM22" s="224">
        <v>52</v>
      </c>
      <c r="AN22" s="224">
        <v>24</v>
      </c>
      <c r="AO22" s="224">
        <v>16</v>
      </c>
      <c r="AP22" s="224">
        <v>32</v>
      </c>
      <c r="AQ22" s="224">
        <v>65</v>
      </c>
      <c r="AR22" s="224">
        <v>89</v>
      </c>
      <c r="AS22" s="224">
        <v>71</v>
      </c>
      <c r="AT22" s="224">
        <v>76</v>
      </c>
      <c r="AU22" s="224">
        <v>29</v>
      </c>
      <c r="AV22" s="224">
        <v>20</v>
      </c>
      <c r="AW22" s="224">
        <v>84</v>
      </c>
      <c r="AX22" s="224">
        <v>67</v>
      </c>
      <c r="AY22" s="224">
        <v>70</v>
      </c>
      <c r="AZ22" s="224">
        <v>28</v>
      </c>
      <c r="BA22" s="224">
        <v>54</v>
      </c>
      <c r="BB22" s="224">
        <v>30</v>
      </c>
      <c r="BC22" s="224">
        <v>20</v>
      </c>
      <c r="BD22" s="224">
        <v>66</v>
      </c>
      <c r="BE22" s="224">
        <v>75</v>
      </c>
      <c r="BF22" s="224">
        <v>78</v>
      </c>
      <c r="BG22" s="224">
        <v>73</v>
      </c>
      <c r="BH22" s="224">
        <v>95</v>
      </c>
      <c r="BI22" s="224">
        <v>22</v>
      </c>
      <c r="BJ22" s="224">
        <v>32</v>
      </c>
      <c r="BK22" s="224">
        <v>69</v>
      </c>
      <c r="BL22" s="224">
        <v>80</v>
      </c>
      <c r="BM22" s="224">
        <v>80</v>
      </c>
      <c r="BN22" s="224">
        <v>88</v>
      </c>
      <c r="BO22" s="224">
        <v>92</v>
      </c>
      <c r="BP22" s="224">
        <v>36</v>
      </c>
      <c r="BQ22" s="224">
        <v>28</v>
      </c>
      <c r="BR22" s="224">
        <v>79</v>
      </c>
      <c r="BS22" s="224">
        <v>88</v>
      </c>
      <c r="BT22" s="224">
        <v>88</v>
      </c>
      <c r="BU22" s="224">
        <v>85</v>
      </c>
      <c r="BV22" s="224">
        <v>65</v>
      </c>
      <c r="BW22" s="224">
        <v>38</v>
      </c>
      <c r="BX22" s="224">
        <v>28</v>
      </c>
      <c r="BY22" s="224">
        <v>85</v>
      </c>
      <c r="BZ22" s="224">
        <v>86</v>
      </c>
      <c r="CA22" s="224">
        <v>89</v>
      </c>
      <c r="CB22" s="224">
        <v>98</v>
      </c>
      <c r="CC22" s="224">
        <v>78</v>
      </c>
      <c r="CD22" s="224">
        <v>48</v>
      </c>
      <c r="CE22" s="224">
        <v>35</v>
      </c>
      <c r="CF22" s="224">
        <v>86</v>
      </c>
      <c r="CG22" s="224">
        <v>71</v>
      </c>
      <c r="CH22" s="224">
        <v>87</v>
      </c>
      <c r="CI22" s="224">
        <v>91</v>
      </c>
      <c r="CJ22" s="224">
        <v>71</v>
      </c>
      <c r="CK22" s="224">
        <v>46</v>
      </c>
      <c r="CL22" s="224">
        <v>24</v>
      </c>
      <c r="CM22" s="224">
        <v>53</v>
      </c>
      <c r="CN22" s="224">
        <v>57</v>
      </c>
      <c r="CO22" s="224">
        <v>73</v>
      </c>
      <c r="CP22" s="224">
        <v>84</v>
      </c>
      <c r="CQ22" s="224">
        <v>77</v>
      </c>
      <c r="CR22" s="224">
        <v>41</v>
      </c>
      <c r="CS22" s="224">
        <v>34</v>
      </c>
      <c r="CT22" s="224">
        <v>72</v>
      </c>
      <c r="CU22" s="224">
        <v>77</v>
      </c>
      <c r="CV22" s="224">
        <v>86</v>
      </c>
      <c r="CW22" s="224">
        <v>110</v>
      </c>
      <c r="CX22" s="224">
        <v>84</v>
      </c>
      <c r="CY22" s="224">
        <v>34</v>
      </c>
      <c r="CZ22" s="224">
        <v>27</v>
      </c>
      <c r="DA22" s="224">
        <v>89</v>
      </c>
    </row>
    <row r="23" spans="2:105" ht="15.95" customHeight="1" x14ac:dyDescent="0.25">
      <c r="B23" s="18" t="s">
        <v>24</v>
      </c>
      <c r="C23" s="203">
        <v>123</v>
      </c>
      <c r="D23" s="14" t="s">
        <v>25</v>
      </c>
      <c r="E23" s="15" t="s">
        <v>39</v>
      </c>
      <c r="F23" s="15" t="s">
        <v>20</v>
      </c>
      <c r="G23" s="237">
        <v>30</v>
      </c>
      <c r="J23" s="237">
        <v>123</v>
      </c>
      <c r="K23" s="174">
        <v>1713</v>
      </c>
      <c r="L23" s="174">
        <v>1779</v>
      </c>
      <c r="M23" s="174">
        <v>2077</v>
      </c>
      <c r="N23" s="175"/>
      <c r="O23" s="176">
        <v>123</v>
      </c>
      <c r="P23" s="224">
        <v>11</v>
      </c>
      <c r="Q23" s="224">
        <v>16</v>
      </c>
      <c r="R23" s="224">
        <v>40</v>
      </c>
      <c r="S23" s="224">
        <v>17</v>
      </c>
      <c r="T23" s="224">
        <v>32</v>
      </c>
      <c r="U23" s="224">
        <v>65</v>
      </c>
      <c r="V23" s="224">
        <v>64</v>
      </c>
      <c r="W23" s="224">
        <v>68</v>
      </c>
      <c r="X23" s="224">
        <v>70</v>
      </c>
      <c r="Y23" s="224">
        <v>66</v>
      </c>
      <c r="Z23" s="224">
        <v>36</v>
      </c>
      <c r="AA23" s="224">
        <v>21</v>
      </c>
      <c r="AB23" s="224">
        <v>83</v>
      </c>
      <c r="AC23" s="224">
        <v>88</v>
      </c>
      <c r="AD23" s="224">
        <v>90</v>
      </c>
      <c r="AE23" s="224">
        <v>75</v>
      </c>
      <c r="AF23" s="224">
        <v>56</v>
      </c>
      <c r="AG23" s="224">
        <v>33</v>
      </c>
      <c r="AH23" s="224">
        <v>29</v>
      </c>
      <c r="AI23" s="224">
        <v>61</v>
      </c>
      <c r="AJ23" s="224">
        <v>89</v>
      </c>
      <c r="AK23" s="224">
        <v>62</v>
      </c>
      <c r="AL23" s="224">
        <v>72</v>
      </c>
      <c r="AM23" s="224">
        <v>69</v>
      </c>
      <c r="AN23" s="224">
        <v>31</v>
      </c>
      <c r="AO23" s="224">
        <v>19</v>
      </c>
      <c r="AP23" s="224">
        <v>27</v>
      </c>
      <c r="AQ23" s="224">
        <v>86</v>
      </c>
      <c r="AR23" s="224">
        <v>94</v>
      </c>
      <c r="AS23" s="224">
        <v>70</v>
      </c>
      <c r="AT23" s="224">
        <v>73</v>
      </c>
      <c r="AU23" s="224">
        <v>17</v>
      </c>
      <c r="AV23" s="224">
        <v>27</v>
      </c>
      <c r="AW23" s="224">
        <v>67</v>
      </c>
      <c r="AX23" s="224">
        <v>79</v>
      </c>
      <c r="AY23" s="224">
        <v>111</v>
      </c>
      <c r="AZ23" s="224">
        <v>42</v>
      </c>
      <c r="BA23" s="224">
        <v>66</v>
      </c>
      <c r="BB23" s="224">
        <v>24</v>
      </c>
      <c r="BC23" s="224">
        <v>28</v>
      </c>
      <c r="BD23" s="224">
        <v>69</v>
      </c>
      <c r="BE23" s="224">
        <v>75</v>
      </c>
      <c r="BF23" s="224">
        <v>82</v>
      </c>
      <c r="BG23" s="224">
        <v>93</v>
      </c>
      <c r="BH23" s="224">
        <v>72</v>
      </c>
      <c r="BI23" s="224">
        <v>41</v>
      </c>
      <c r="BJ23" s="224">
        <v>17</v>
      </c>
      <c r="BK23" s="224">
        <v>81</v>
      </c>
      <c r="BL23" s="224">
        <v>72</v>
      </c>
      <c r="BM23" s="224">
        <v>85</v>
      </c>
      <c r="BN23" s="224">
        <v>78</v>
      </c>
      <c r="BO23" s="224">
        <v>65</v>
      </c>
      <c r="BP23" s="224">
        <v>28</v>
      </c>
      <c r="BQ23" s="224">
        <v>32</v>
      </c>
      <c r="BR23" s="224">
        <v>92</v>
      </c>
      <c r="BS23" s="224">
        <v>102</v>
      </c>
      <c r="BT23" s="224">
        <v>83</v>
      </c>
      <c r="BU23" s="224">
        <v>82</v>
      </c>
      <c r="BV23" s="224">
        <v>69</v>
      </c>
      <c r="BW23" s="224">
        <v>37</v>
      </c>
      <c r="BX23" s="224">
        <v>26</v>
      </c>
      <c r="BY23" s="224">
        <v>88</v>
      </c>
      <c r="BZ23" s="224">
        <v>104</v>
      </c>
      <c r="CA23" s="224">
        <v>65</v>
      </c>
      <c r="CB23" s="224">
        <v>63</v>
      </c>
      <c r="CC23" s="224">
        <v>71</v>
      </c>
      <c r="CD23" s="224">
        <v>26</v>
      </c>
      <c r="CE23" s="224">
        <v>38</v>
      </c>
      <c r="CF23" s="224">
        <v>95</v>
      </c>
      <c r="CG23" s="224">
        <v>111</v>
      </c>
      <c r="CH23" s="224">
        <v>91</v>
      </c>
      <c r="CI23" s="224">
        <v>76</v>
      </c>
      <c r="CJ23" s="224">
        <v>75</v>
      </c>
      <c r="CK23" s="224">
        <v>28</v>
      </c>
      <c r="CL23" s="224">
        <v>31</v>
      </c>
      <c r="CM23" s="224">
        <v>71</v>
      </c>
      <c r="CN23" s="224">
        <v>110</v>
      </c>
      <c r="CO23" s="224">
        <v>86</v>
      </c>
      <c r="CP23" s="224">
        <v>83</v>
      </c>
      <c r="CQ23" s="224">
        <v>91</v>
      </c>
      <c r="CR23" s="224">
        <v>22</v>
      </c>
      <c r="CS23" s="224">
        <v>22</v>
      </c>
      <c r="CT23" s="224">
        <v>79</v>
      </c>
      <c r="CU23" s="224">
        <v>98</v>
      </c>
      <c r="CV23" s="224">
        <v>77</v>
      </c>
      <c r="CW23" s="224">
        <v>107</v>
      </c>
      <c r="CX23" s="224">
        <v>65</v>
      </c>
      <c r="CY23" s="224">
        <v>30</v>
      </c>
      <c r="CZ23" s="224">
        <v>21</v>
      </c>
      <c r="DA23" s="224">
        <v>90</v>
      </c>
    </row>
    <row r="24" spans="2:105" ht="15.95" customHeight="1" x14ac:dyDescent="0.25">
      <c r="B24" s="18" t="s">
        <v>24</v>
      </c>
      <c r="C24" s="23">
        <v>125</v>
      </c>
      <c r="D24" s="14" t="s">
        <v>25</v>
      </c>
      <c r="E24" s="15" t="s">
        <v>40</v>
      </c>
      <c r="F24" s="15" t="s">
        <v>20</v>
      </c>
      <c r="G24" s="237">
        <v>30</v>
      </c>
      <c r="J24" s="237">
        <v>125</v>
      </c>
      <c r="K24" s="174">
        <v>8074</v>
      </c>
      <c r="L24" s="174">
        <v>9068</v>
      </c>
      <c r="M24" s="174">
        <v>10310</v>
      </c>
      <c r="N24" s="175"/>
      <c r="O24" s="176">
        <v>125</v>
      </c>
      <c r="P24" s="224">
        <v>163</v>
      </c>
      <c r="Q24" s="224">
        <v>188</v>
      </c>
      <c r="R24" s="224">
        <v>223</v>
      </c>
      <c r="S24" s="224">
        <v>193</v>
      </c>
      <c r="T24" s="224">
        <v>126</v>
      </c>
      <c r="U24" s="224">
        <v>234</v>
      </c>
      <c r="V24" s="224">
        <v>268</v>
      </c>
      <c r="W24" s="224">
        <v>312</v>
      </c>
      <c r="X24" s="224">
        <v>263</v>
      </c>
      <c r="Y24" s="224">
        <v>290</v>
      </c>
      <c r="Z24" s="224">
        <v>226</v>
      </c>
      <c r="AA24" s="224">
        <v>172</v>
      </c>
      <c r="AB24" s="224">
        <v>363</v>
      </c>
      <c r="AC24" s="224">
        <v>283</v>
      </c>
      <c r="AD24" s="224">
        <v>350</v>
      </c>
      <c r="AE24" s="224">
        <v>314</v>
      </c>
      <c r="AF24" s="224">
        <v>287</v>
      </c>
      <c r="AG24" s="224">
        <v>217</v>
      </c>
      <c r="AH24" s="224">
        <v>194</v>
      </c>
      <c r="AI24" s="224">
        <v>348</v>
      </c>
      <c r="AJ24" s="224">
        <v>275</v>
      </c>
      <c r="AK24" s="224">
        <v>356</v>
      </c>
      <c r="AL24" s="224">
        <v>287</v>
      </c>
      <c r="AM24" s="224">
        <v>372</v>
      </c>
      <c r="AN24" s="224">
        <v>213</v>
      </c>
      <c r="AO24" s="224">
        <v>104</v>
      </c>
      <c r="AP24" s="224">
        <v>201</v>
      </c>
      <c r="AQ24" s="224">
        <v>302</v>
      </c>
      <c r="AR24" s="224">
        <v>331</v>
      </c>
      <c r="AS24" s="224">
        <v>290</v>
      </c>
      <c r="AT24" s="224">
        <v>329</v>
      </c>
      <c r="AU24" s="224">
        <v>193</v>
      </c>
      <c r="AV24" s="224">
        <v>133</v>
      </c>
      <c r="AW24" s="224">
        <v>383</v>
      </c>
      <c r="AX24" s="224">
        <v>357</v>
      </c>
      <c r="AY24" s="224">
        <v>439</v>
      </c>
      <c r="AZ24" s="224">
        <v>205</v>
      </c>
      <c r="BA24" s="224">
        <v>347</v>
      </c>
      <c r="BB24" s="224">
        <v>192</v>
      </c>
      <c r="BC24" s="224">
        <v>194</v>
      </c>
      <c r="BD24" s="224">
        <v>401</v>
      </c>
      <c r="BE24" s="224">
        <v>382</v>
      </c>
      <c r="BF24" s="224">
        <v>446</v>
      </c>
      <c r="BG24" s="224">
        <v>351</v>
      </c>
      <c r="BH24" s="224">
        <v>411</v>
      </c>
      <c r="BI24" s="224">
        <v>260</v>
      </c>
      <c r="BJ24" s="224">
        <v>169</v>
      </c>
      <c r="BK24" s="224">
        <v>345</v>
      </c>
      <c r="BL24" s="224">
        <v>334</v>
      </c>
      <c r="BM24" s="224">
        <v>348</v>
      </c>
      <c r="BN24" s="224">
        <v>383</v>
      </c>
      <c r="BO24" s="224">
        <v>386</v>
      </c>
      <c r="BP24" s="224">
        <v>230</v>
      </c>
      <c r="BQ24" s="224">
        <v>175</v>
      </c>
      <c r="BR24" s="224">
        <v>398</v>
      </c>
      <c r="BS24" s="224">
        <v>376</v>
      </c>
      <c r="BT24" s="224">
        <v>441</v>
      </c>
      <c r="BU24" s="224">
        <v>354</v>
      </c>
      <c r="BV24" s="224">
        <v>435</v>
      </c>
      <c r="BW24" s="224">
        <v>204</v>
      </c>
      <c r="BX24" s="224">
        <v>163</v>
      </c>
      <c r="BY24" s="224">
        <v>473</v>
      </c>
      <c r="BZ24" s="224">
        <v>405</v>
      </c>
      <c r="CA24" s="224">
        <v>550</v>
      </c>
      <c r="CB24" s="224">
        <v>402</v>
      </c>
      <c r="CC24" s="224">
        <v>371</v>
      </c>
      <c r="CD24" s="224">
        <v>247</v>
      </c>
      <c r="CE24" s="224">
        <v>176</v>
      </c>
      <c r="CF24" s="224">
        <v>354</v>
      </c>
      <c r="CG24" s="224">
        <v>393</v>
      </c>
      <c r="CH24" s="224">
        <v>421</v>
      </c>
      <c r="CI24" s="224">
        <v>383</v>
      </c>
      <c r="CJ24" s="224">
        <v>422</v>
      </c>
      <c r="CK24" s="224">
        <v>211</v>
      </c>
      <c r="CL24" s="224">
        <v>147</v>
      </c>
      <c r="CM24" s="224">
        <v>354</v>
      </c>
      <c r="CN24" s="224">
        <v>330</v>
      </c>
      <c r="CO24" s="224">
        <v>442</v>
      </c>
      <c r="CP24" s="224">
        <v>385</v>
      </c>
      <c r="CQ24" s="224">
        <v>435</v>
      </c>
      <c r="CR24" s="224">
        <v>200</v>
      </c>
      <c r="CS24" s="224">
        <v>141</v>
      </c>
      <c r="CT24" s="224">
        <v>377</v>
      </c>
      <c r="CU24" s="224">
        <v>336</v>
      </c>
      <c r="CV24" s="224">
        <v>489</v>
      </c>
      <c r="CW24" s="224">
        <v>352</v>
      </c>
      <c r="CX24" s="224">
        <v>357</v>
      </c>
      <c r="CY24" s="224">
        <v>217</v>
      </c>
      <c r="CZ24" s="224">
        <v>177</v>
      </c>
      <c r="DA24" s="224">
        <v>396</v>
      </c>
    </row>
    <row r="25" spans="2:105" ht="15.95" customHeight="1" x14ac:dyDescent="0.25">
      <c r="B25" s="18" t="s">
        <v>24</v>
      </c>
      <c r="C25" s="24">
        <v>126</v>
      </c>
      <c r="D25" s="14" t="s">
        <v>25</v>
      </c>
      <c r="E25" s="15" t="s">
        <v>41</v>
      </c>
      <c r="F25" s="15" t="s">
        <v>27</v>
      </c>
      <c r="G25" s="237">
        <v>29</v>
      </c>
      <c r="J25" s="237">
        <v>126</v>
      </c>
      <c r="K25" s="174">
        <v>7787</v>
      </c>
      <c r="L25" s="174">
        <v>9349</v>
      </c>
      <c r="M25" s="174">
        <v>11218</v>
      </c>
      <c r="N25" s="175"/>
      <c r="O25" s="176">
        <v>126</v>
      </c>
      <c r="P25" s="224">
        <v>176</v>
      </c>
      <c r="Q25" s="224">
        <v>193</v>
      </c>
      <c r="R25" s="224">
        <v>161</v>
      </c>
      <c r="S25" s="224">
        <v>191</v>
      </c>
      <c r="T25" s="224">
        <v>181</v>
      </c>
      <c r="U25" s="224">
        <v>283</v>
      </c>
      <c r="V25" s="224">
        <v>229</v>
      </c>
      <c r="W25" s="224">
        <v>259</v>
      </c>
      <c r="X25" s="224">
        <v>241</v>
      </c>
      <c r="Y25" s="224">
        <v>303</v>
      </c>
      <c r="Z25" s="224">
        <v>267</v>
      </c>
      <c r="AA25" s="224">
        <v>85</v>
      </c>
      <c r="AB25" s="224">
        <v>216</v>
      </c>
      <c r="AC25" s="224">
        <v>273</v>
      </c>
      <c r="AD25" s="224">
        <v>312</v>
      </c>
      <c r="AE25" s="224">
        <v>294</v>
      </c>
      <c r="AF25" s="224">
        <v>284</v>
      </c>
      <c r="AG25" s="224">
        <v>251</v>
      </c>
      <c r="AH25" s="224">
        <v>184</v>
      </c>
      <c r="AI25" s="224">
        <v>255</v>
      </c>
      <c r="AJ25" s="224">
        <v>217</v>
      </c>
      <c r="AK25" s="224">
        <v>335</v>
      </c>
      <c r="AL25" s="224">
        <v>319</v>
      </c>
      <c r="AM25" s="224">
        <v>308</v>
      </c>
      <c r="AN25" s="224">
        <v>217</v>
      </c>
      <c r="AO25" s="224">
        <v>159</v>
      </c>
      <c r="AP25" s="224">
        <v>251</v>
      </c>
      <c r="AQ25" s="224">
        <v>285</v>
      </c>
      <c r="AR25" s="224">
        <v>351</v>
      </c>
      <c r="AS25" s="224">
        <v>397</v>
      </c>
      <c r="AT25" s="224">
        <v>310</v>
      </c>
      <c r="AU25" s="224">
        <v>254</v>
      </c>
      <c r="AV25" s="224">
        <v>221</v>
      </c>
      <c r="AW25" s="224">
        <v>339</v>
      </c>
      <c r="AX25" s="224">
        <v>364</v>
      </c>
      <c r="AY25" s="224">
        <v>369</v>
      </c>
      <c r="AZ25" s="224">
        <v>233</v>
      </c>
      <c r="BA25" s="224">
        <v>347</v>
      </c>
      <c r="BB25" s="224">
        <v>291</v>
      </c>
      <c r="BC25" s="224">
        <v>252</v>
      </c>
      <c r="BD25" s="224">
        <v>350</v>
      </c>
      <c r="BE25" s="224">
        <v>396</v>
      </c>
      <c r="BF25" s="224">
        <v>376</v>
      </c>
      <c r="BG25" s="224">
        <v>370</v>
      </c>
      <c r="BH25" s="224">
        <v>356</v>
      </c>
      <c r="BI25" s="224">
        <v>242</v>
      </c>
      <c r="BJ25" s="224">
        <v>202</v>
      </c>
      <c r="BK25" s="224">
        <v>363</v>
      </c>
      <c r="BL25" s="224">
        <v>401</v>
      </c>
      <c r="BM25" s="224">
        <v>399</v>
      </c>
      <c r="BN25" s="224">
        <v>402</v>
      </c>
      <c r="BO25" s="224">
        <v>344</v>
      </c>
      <c r="BP25" s="224">
        <v>246</v>
      </c>
      <c r="BQ25" s="224">
        <v>219</v>
      </c>
      <c r="BR25" s="224">
        <v>400</v>
      </c>
      <c r="BS25" s="224">
        <v>405</v>
      </c>
      <c r="BT25" s="224">
        <v>369</v>
      </c>
      <c r="BU25" s="224">
        <v>412</v>
      </c>
      <c r="BV25" s="224">
        <v>427</v>
      </c>
      <c r="BW25" s="224">
        <v>314</v>
      </c>
      <c r="BX25" s="224">
        <v>201</v>
      </c>
      <c r="BY25" s="224">
        <v>429</v>
      </c>
      <c r="BZ25" s="224">
        <v>409</v>
      </c>
      <c r="CA25" s="224">
        <v>458</v>
      </c>
      <c r="CB25" s="224">
        <v>394</v>
      </c>
      <c r="CC25" s="224">
        <v>459</v>
      </c>
      <c r="CD25" s="224">
        <v>284</v>
      </c>
      <c r="CE25" s="224">
        <v>246</v>
      </c>
      <c r="CF25" s="224">
        <v>513</v>
      </c>
      <c r="CG25" s="224">
        <v>455</v>
      </c>
      <c r="CH25" s="224">
        <v>410</v>
      </c>
      <c r="CI25" s="224">
        <v>424</v>
      </c>
      <c r="CJ25" s="224">
        <v>447</v>
      </c>
      <c r="CK25" s="224">
        <v>223</v>
      </c>
      <c r="CL25" s="224">
        <v>218</v>
      </c>
      <c r="CM25" s="224">
        <v>367</v>
      </c>
      <c r="CN25" s="224">
        <v>360</v>
      </c>
      <c r="CO25" s="224">
        <v>424</v>
      </c>
      <c r="CP25" s="224">
        <v>416</v>
      </c>
      <c r="CQ25" s="224">
        <v>387</v>
      </c>
      <c r="CR25" s="224">
        <v>264</v>
      </c>
      <c r="CS25" s="224">
        <v>235</v>
      </c>
      <c r="CT25" s="224">
        <v>388</v>
      </c>
      <c r="CU25" s="224">
        <v>421</v>
      </c>
      <c r="CV25" s="224">
        <v>405</v>
      </c>
      <c r="CW25" s="224">
        <v>404</v>
      </c>
      <c r="CX25" s="224">
        <v>395</v>
      </c>
      <c r="CY25" s="224">
        <v>320</v>
      </c>
      <c r="CZ25" s="224">
        <v>223</v>
      </c>
      <c r="DA25" s="224">
        <v>325</v>
      </c>
    </row>
    <row r="26" spans="2:105" ht="15.95" customHeight="1" x14ac:dyDescent="0.25">
      <c r="B26" s="18" t="s">
        <v>24</v>
      </c>
      <c r="C26" s="25">
        <v>128</v>
      </c>
      <c r="D26" s="14" t="s">
        <v>25</v>
      </c>
      <c r="E26" s="15" t="s">
        <v>42</v>
      </c>
      <c r="F26" s="15" t="s">
        <v>20</v>
      </c>
      <c r="G26" s="237">
        <v>30</v>
      </c>
      <c r="J26" s="237">
        <v>128</v>
      </c>
      <c r="K26" s="174">
        <v>1935</v>
      </c>
      <c r="L26" s="174">
        <v>3098</v>
      </c>
      <c r="M26" s="174">
        <v>3438</v>
      </c>
      <c r="N26" s="175"/>
      <c r="O26" s="176">
        <v>128</v>
      </c>
      <c r="P26" s="224">
        <v>29</v>
      </c>
      <c r="Q26" s="224">
        <v>24</v>
      </c>
      <c r="R26" s="224">
        <v>37</v>
      </c>
      <c r="S26" s="224">
        <v>17</v>
      </c>
      <c r="T26" s="224">
        <v>19</v>
      </c>
      <c r="U26" s="224">
        <v>72</v>
      </c>
      <c r="V26" s="224">
        <v>66</v>
      </c>
      <c r="W26" s="224">
        <v>61</v>
      </c>
      <c r="X26" s="224">
        <v>83</v>
      </c>
      <c r="Y26" s="224">
        <v>93</v>
      </c>
      <c r="Z26" s="224">
        <v>33</v>
      </c>
      <c r="AA26" s="224">
        <v>20</v>
      </c>
      <c r="AB26" s="224">
        <v>68</v>
      </c>
      <c r="AC26" s="224">
        <v>72</v>
      </c>
      <c r="AD26" s="224">
        <v>88</v>
      </c>
      <c r="AE26" s="224">
        <v>89</v>
      </c>
      <c r="AF26" s="224">
        <v>80</v>
      </c>
      <c r="AG26" s="224">
        <v>28</v>
      </c>
      <c r="AH26" s="224">
        <v>34</v>
      </c>
      <c r="AI26" s="224">
        <v>68</v>
      </c>
      <c r="AJ26" s="224">
        <v>66</v>
      </c>
      <c r="AK26" s="224">
        <v>85</v>
      </c>
      <c r="AL26" s="224">
        <v>95</v>
      </c>
      <c r="AM26" s="224">
        <v>66</v>
      </c>
      <c r="AN26" s="224">
        <v>44</v>
      </c>
      <c r="AO26" s="224">
        <v>32</v>
      </c>
      <c r="AP26" s="224">
        <v>33</v>
      </c>
      <c r="AQ26" s="224">
        <v>81</v>
      </c>
      <c r="AR26" s="224">
        <v>108</v>
      </c>
      <c r="AS26" s="224">
        <v>132</v>
      </c>
      <c r="AT26" s="224">
        <v>112</v>
      </c>
      <c r="AU26" s="224">
        <v>35</v>
      </c>
      <c r="AV26" s="224">
        <v>39</v>
      </c>
      <c r="AW26" s="224">
        <v>141</v>
      </c>
      <c r="AX26" s="224">
        <v>127</v>
      </c>
      <c r="AY26" s="224">
        <v>141</v>
      </c>
      <c r="AZ26" s="224">
        <v>47</v>
      </c>
      <c r="BA26" s="224">
        <v>101</v>
      </c>
      <c r="BB26" s="224">
        <v>39</v>
      </c>
      <c r="BC26" s="224">
        <v>34</v>
      </c>
      <c r="BD26" s="224">
        <v>160</v>
      </c>
      <c r="BE26" s="224">
        <v>144</v>
      </c>
      <c r="BF26" s="224">
        <v>168</v>
      </c>
      <c r="BG26" s="224">
        <v>120</v>
      </c>
      <c r="BH26" s="224">
        <v>136</v>
      </c>
      <c r="BI26" s="224">
        <v>36</v>
      </c>
      <c r="BJ26" s="224">
        <v>23</v>
      </c>
      <c r="BK26" s="224">
        <v>158</v>
      </c>
      <c r="BL26" s="224">
        <v>167</v>
      </c>
      <c r="BM26" s="224">
        <v>157</v>
      </c>
      <c r="BN26" s="224">
        <v>161</v>
      </c>
      <c r="BO26" s="224">
        <v>125</v>
      </c>
      <c r="BP26" s="224">
        <v>52</v>
      </c>
      <c r="BQ26" s="224">
        <v>33</v>
      </c>
      <c r="BR26" s="224">
        <v>150</v>
      </c>
      <c r="BS26" s="224">
        <v>154</v>
      </c>
      <c r="BT26" s="224">
        <v>152</v>
      </c>
      <c r="BU26" s="224">
        <v>150</v>
      </c>
      <c r="BV26" s="224">
        <v>148</v>
      </c>
      <c r="BW26" s="224">
        <v>40</v>
      </c>
      <c r="BX26" s="224">
        <v>48</v>
      </c>
      <c r="BY26" s="224">
        <v>153</v>
      </c>
      <c r="BZ26" s="224">
        <v>150</v>
      </c>
      <c r="CA26" s="224">
        <v>145</v>
      </c>
      <c r="CB26" s="224">
        <v>143</v>
      </c>
      <c r="CC26" s="224">
        <v>147</v>
      </c>
      <c r="CD26" s="224">
        <v>43</v>
      </c>
      <c r="CE26" s="224">
        <v>50</v>
      </c>
      <c r="CF26" s="224">
        <v>153</v>
      </c>
      <c r="CG26" s="224">
        <v>150</v>
      </c>
      <c r="CH26" s="224">
        <v>136</v>
      </c>
      <c r="CI26" s="224">
        <v>150</v>
      </c>
      <c r="CJ26" s="224">
        <v>144</v>
      </c>
      <c r="CK26" s="224">
        <v>22</v>
      </c>
      <c r="CL26" s="224">
        <v>42</v>
      </c>
      <c r="CM26" s="224">
        <v>150</v>
      </c>
      <c r="CN26" s="224">
        <v>133</v>
      </c>
      <c r="CO26" s="224">
        <v>147</v>
      </c>
      <c r="CP26" s="224">
        <v>136</v>
      </c>
      <c r="CQ26" s="224">
        <v>137</v>
      </c>
      <c r="CR26" s="224">
        <v>26</v>
      </c>
      <c r="CS26" s="224">
        <v>30</v>
      </c>
      <c r="CT26" s="224">
        <v>130</v>
      </c>
      <c r="CU26" s="224">
        <v>143</v>
      </c>
      <c r="CV26" s="224">
        <v>151</v>
      </c>
      <c r="CW26" s="224">
        <v>151</v>
      </c>
      <c r="CX26" s="224">
        <v>153</v>
      </c>
      <c r="CY26" s="224">
        <v>41</v>
      </c>
      <c r="CZ26" s="224">
        <v>34</v>
      </c>
      <c r="DA26" s="224">
        <v>160</v>
      </c>
    </row>
    <row r="27" spans="2:105" ht="15.95" customHeight="1" x14ac:dyDescent="0.25">
      <c r="B27" s="18" t="s">
        <v>24</v>
      </c>
      <c r="C27" s="202">
        <v>13</v>
      </c>
      <c r="D27" s="14" t="s">
        <v>43</v>
      </c>
      <c r="E27" s="15" t="s">
        <v>44</v>
      </c>
      <c r="F27" s="15" t="s">
        <v>27</v>
      </c>
      <c r="G27" s="237">
        <v>27</v>
      </c>
      <c r="J27" s="237">
        <v>13</v>
      </c>
      <c r="K27" s="174">
        <v>45159</v>
      </c>
      <c r="L27" s="174">
        <v>57834</v>
      </c>
      <c r="M27" s="174">
        <v>68874</v>
      </c>
      <c r="N27" s="175"/>
      <c r="O27" s="176">
        <v>13</v>
      </c>
      <c r="P27" s="224">
        <v>647</v>
      </c>
      <c r="Q27" s="224">
        <v>791</v>
      </c>
      <c r="R27" s="224">
        <v>1019</v>
      </c>
      <c r="S27" s="224">
        <v>952</v>
      </c>
      <c r="T27" s="224">
        <v>872</v>
      </c>
      <c r="U27" s="224">
        <v>1420</v>
      </c>
      <c r="V27" s="224">
        <v>1542</v>
      </c>
      <c r="W27" s="224">
        <v>1591</v>
      </c>
      <c r="X27" s="224">
        <v>1526</v>
      </c>
      <c r="Y27" s="224">
        <v>1538</v>
      </c>
      <c r="Z27" s="224">
        <v>1074</v>
      </c>
      <c r="AA27" s="224">
        <v>872</v>
      </c>
      <c r="AB27" s="224">
        <v>1796</v>
      </c>
      <c r="AC27" s="224">
        <v>1906</v>
      </c>
      <c r="AD27" s="224">
        <v>1859</v>
      </c>
      <c r="AE27" s="224">
        <v>1915</v>
      </c>
      <c r="AF27" s="224">
        <v>1651</v>
      </c>
      <c r="AG27" s="224">
        <v>1208</v>
      </c>
      <c r="AH27" s="224">
        <v>876</v>
      </c>
      <c r="AI27" s="224">
        <v>1709</v>
      </c>
      <c r="AJ27" s="224">
        <v>1758</v>
      </c>
      <c r="AK27" s="224">
        <v>2082</v>
      </c>
      <c r="AL27" s="224">
        <v>1956</v>
      </c>
      <c r="AM27" s="224">
        <v>1826</v>
      </c>
      <c r="AN27" s="224">
        <v>1090</v>
      </c>
      <c r="AO27" s="224">
        <v>673</v>
      </c>
      <c r="AP27" s="224">
        <v>931</v>
      </c>
      <c r="AQ27" s="224">
        <v>2000</v>
      </c>
      <c r="AR27" s="224">
        <v>2046</v>
      </c>
      <c r="AS27" s="224">
        <v>2059</v>
      </c>
      <c r="AT27" s="224">
        <v>1974</v>
      </c>
      <c r="AU27" s="224">
        <v>1078</v>
      </c>
      <c r="AV27" s="224">
        <v>865</v>
      </c>
      <c r="AW27" s="224">
        <v>2181</v>
      </c>
      <c r="AX27" s="224">
        <v>2407</v>
      </c>
      <c r="AY27" s="224">
        <v>2714</v>
      </c>
      <c r="AZ27" s="224">
        <v>1079</v>
      </c>
      <c r="BA27" s="224">
        <v>1859</v>
      </c>
      <c r="BB27" s="224">
        <v>1135</v>
      </c>
      <c r="BC27" s="224">
        <v>964</v>
      </c>
      <c r="BD27" s="224">
        <v>2421</v>
      </c>
      <c r="BE27" s="224">
        <v>2660</v>
      </c>
      <c r="BF27" s="224">
        <v>2688</v>
      </c>
      <c r="BG27" s="224">
        <v>2649</v>
      </c>
      <c r="BH27" s="224">
        <v>2516</v>
      </c>
      <c r="BI27" s="224">
        <v>1217</v>
      </c>
      <c r="BJ27" s="224">
        <v>927</v>
      </c>
      <c r="BK27" s="224">
        <v>2404</v>
      </c>
      <c r="BL27" s="224">
        <v>2741</v>
      </c>
      <c r="BM27" s="224">
        <v>2688</v>
      </c>
      <c r="BN27" s="224">
        <v>2598</v>
      </c>
      <c r="BO27" s="224">
        <v>2517</v>
      </c>
      <c r="BP27" s="224">
        <v>1176</v>
      </c>
      <c r="BQ27" s="224">
        <v>965</v>
      </c>
      <c r="BR27" s="224">
        <v>2617</v>
      </c>
      <c r="BS27" s="224">
        <v>2804</v>
      </c>
      <c r="BT27" s="224">
        <v>2837</v>
      </c>
      <c r="BU27" s="224">
        <v>2777</v>
      </c>
      <c r="BV27" s="224">
        <v>2350</v>
      </c>
      <c r="BW27" s="224">
        <v>1279</v>
      </c>
      <c r="BX27" s="224">
        <v>1004</v>
      </c>
      <c r="BY27" s="224">
        <v>2799</v>
      </c>
      <c r="BZ27" s="224">
        <v>3035</v>
      </c>
      <c r="CA27" s="224">
        <v>2887</v>
      </c>
      <c r="CB27" s="224">
        <v>2850</v>
      </c>
      <c r="CC27" s="224">
        <v>2677</v>
      </c>
      <c r="CD27" s="224">
        <v>1238</v>
      </c>
      <c r="CE27" s="224">
        <v>1020</v>
      </c>
      <c r="CF27" s="224">
        <v>2563</v>
      </c>
      <c r="CG27" s="224">
        <v>2978</v>
      </c>
      <c r="CH27" s="224">
        <v>2847</v>
      </c>
      <c r="CI27" s="224">
        <v>2864</v>
      </c>
      <c r="CJ27" s="224">
        <v>2588</v>
      </c>
      <c r="CK27" s="224">
        <v>1367</v>
      </c>
      <c r="CL27" s="224">
        <v>975</v>
      </c>
      <c r="CM27" s="224">
        <v>2484</v>
      </c>
      <c r="CN27" s="224">
        <v>2629</v>
      </c>
      <c r="CO27" s="224">
        <v>2763</v>
      </c>
      <c r="CP27" s="224">
        <v>2820</v>
      </c>
      <c r="CQ27" s="224">
        <v>2638</v>
      </c>
      <c r="CR27" s="224">
        <v>1297</v>
      </c>
      <c r="CS27" s="224">
        <v>956</v>
      </c>
      <c r="CT27" s="224">
        <v>2711</v>
      </c>
      <c r="CU27" s="224">
        <v>2729</v>
      </c>
      <c r="CV27" s="224">
        <v>2878</v>
      </c>
      <c r="CW27" s="224">
        <v>2793</v>
      </c>
      <c r="CX27" s="224">
        <v>2558</v>
      </c>
      <c r="CY27" s="224">
        <v>1229</v>
      </c>
      <c r="CZ27" s="224">
        <v>888</v>
      </c>
      <c r="DA27" s="224">
        <v>2530</v>
      </c>
    </row>
    <row r="28" spans="2:105" ht="15.95" customHeight="1" x14ac:dyDescent="0.25">
      <c r="B28" s="18" t="s">
        <v>24</v>
      </c>
      <c r="C28" s="208">
        <v>132</v>
      </c>
      <c r="D28" s="14" t="s">
        <v>18</v>
      </c>
      <c r="E28" s="15" t="s">
        <v>45</v>
      </c>
      <c r="F28" s="15" t="s">
        <v>27</v>
      </c>
      <c r="G28" s="237">
        <v>27</v>
      </c>
      <c r="J28" s="237">
        <v>132</v>
      </c>
      <c r="K28" s="174">
        <v>2830</v>
      </c>
      <c r="L28" s="174">
        <v>4521</v>
      </c>
      <c r="M28" s="174">
        <v>5516</v>
      </c>
      <c r="N28" s="175"/>
      <c r="O28" s="176">
        <v>132</v>
      </c>
      <c r="P28" s="224"/>
      <c r="Q28" s="224"/>
      <c r="R28" s="224"/>
      <c r="S28" s="224"/>
      <c r="T28" s="224"/>
      <c r="U28" s="224">
        <v>96</v>
      </c>
      <c r="V28" s="224">
        <v>90</v>
      </c>
      <c r="W28" s="224">
        <v>111</v>
      </c>
      <c r="X28" s="224">
        <v>103</v>
      </c>
      <c r="Y28" s="224">
        <v>80</v>
      </c>
      <c r="Z28" s="224"/>
      <c r="AA28" s="224"/>
      <c r="AB28" s="224">
        <v>160</v>
      </c>
      <c r="AC28" s="224">
        <v>195</v>
      </c>
      <c r="AD28" s="224">
        <v>168</v>
      </c>
      <c r="AE28" s="224">
        <v>175</v>
      </c>
      <c r="AF28" s="224">
        <v>126</v>
      </c>
      <c r="AG28" s="224"/>
      <c r="AH28" s="224"/>
      <c r="AI28" s="224">
        <v>145</v>
      </c>
      <c r="AJ28" s="224">
        <v>185</v>
      </c>
      <c r="AK28" s="224">
        <v>157</v>
      </c>
      <c r="AL28" s="224">
        <v>191</v>
      </c>
      <c r="AM28" s="224">
        <v>125</v>
      </c>
      <c r="AN28" s="224"/>
      <c r="AO28" s="224"/>
      <c r="AP28" s="224"/>
      <c r="AQ28" s="224">
        <v>192</v>
      </c>
      <c r="AR28" s="224">
        <v>214</v>
      </c>
      <c r="AS28" s="224">
        <v>178</v>
      </c>
      <c r="AT28" s="224">
        <v>139</v>
      </c>
      <c r="AU28" s="224"/>
      <c r="AV28" s="224"/>
      <c r="AW28" s="224">
        <v>222</v>
      </c>
      <c r="AX28" s="224">
        <v>227</v>
      </c>
      <c r="AY28" s="224">
        <v>226</v>
      </c>
      <c r="AZ28" s="224"/>
      <c r="BA28" s="224">
        <v>118</v>
      </c>
      <c r="BB28" s="224"/>
      <c r="BC28" s="224"/>
      <c r="BD28" s="224">
        <v>229</v>
      </c>
      <c r="BE28" s="224">
        <v>296</v>
      </c>
      <c r="BF28" s="224">
        <v>256</v>
      </c>
      <c r="BG28" s="224">
        <v>253</v>
      </c>
      <c r="BH28" s="224">
        <v>190</v>
      </c>
      <c r="BI28" s="224"/>
      <c r="BJ28" s="224"/>
      <c r="BK28" s="224">
        <v>238</v>
      </c>
      <c r="BL28" s="224">
        <v>296</v>
      </c>
      <c r="BM28" s="224">
        <v>279</v>
      </c>
      <c r="BN28" s="224">
        <v>265</v>
      </c>
      <c r="BO28" s="224">
        <v>187</v>
      </c>
      <c r="BP28" s="224"/>
      <c r="BQ28" s="224"/>
      <c r="BR28" s="224">
        <v>221</v>
      </c>
      <c r="BS28" s="224">
        <v>292</v>
      </c>
      <c r="BT28" s="224">
        <v>278</v>
      </c>
      <c r="BU28" s="224">
        <v>268</v>
      </c>
      <c r="BV28" s="224">
        <v>180</v>
      </c>
      <c r="BW28" s="224">
        <v>0</v>
      </c>
      <c r="BX28" s="224">
        <v>0</v>
      </c>
      <c r="BY28" s="224">
        <v>262</v>
      </c>
      <c r="BZ28" s="224">
        <v>292</v>
      </c>
      <c r="CA28" s="224">
        <v>349</v>
      </c>
      <c r="CB28" s="224">
        <v>273</v>
      </c>
      <c r="CC28" s="224">
        <v>221</v>
      </c>
      <c r="CD28" s="224">
        <v>0</v>
      </c>
      <c r="CE28" s="224">
        <v>0</v>
      </c>
      <c r="CF28" s="224">
        <v>272</v>
      </c>
      <c r="CG28" s="224">
        <v>278</v>
      </c>
      <c r="CH28" s="224">
        <v>253</v>
      </c>
      <c r="CI28" s="224">
        <v>272</v>
      </c>
      <c r="CJ28" s="224">
        <v>215</v>
      </c>
      <c r="CK28" s="224">
        <v>0</v>
      </c>
      <c r="CL28" s="224">
        <v>0</v>
      </c>
      <c r="CM28" s="224">
        <v>280</v>
      </c>
      <c r="CN28" s="224">
        <v>274</v>
      </c>
      <c r="CO28" s="224">
        <v>281</v>
      </c>
      <c r="CP28" s="224">
        <v>287</v>
      </c>
      <c r="CQ28" s="224">
        <v>207</v>
      </c>
      <c r="CR28" s="224">
        <v>0</v>
      </c>
      <c r="CS28" s="224">
        <v>0</v>
      </c>
      <c r="CT28" s="224">
        <v>242</v>
      </c>
      <c r="CU28" s="224">
        <v>284</v>
      </c>
      <c r="CV28" s="224">
        <v>276</v>
      </c>
      <c r="CW28" s="224">
        <v>266</v>
      </c>
      <c r="CX28" s="224">
        <v>192</v>
      </c>
      <c r="CY28" s="224">
        <v>0</v>
      </c>
      <c r="CZ28" s="224">
        <v>0</v>
      </c>
      <c r="DA28" s="224">
        <v>240</v>
      </c>
    </row>
    <row r="29" spans="2:105" ht="15.95" customHeight="1" x14ac:dyDescent="0.25">
      <c r="B29" s="18" t="s">
        <v>24</v>
      </c>
      <c r="C29" s="201">
        <v>135</v>
      </c>
      <c r="D29" s="14" t="s">
        <v>21</v>
      </c>
      <c r="E29" s="15" t="s">
        <v>46</v>
      </c>
      <c r="F29" s="15" t="s">
        <v>27</v>
      </c>
      <c r="G29" s="237">
        <v>27</v>
      </c>
      <c r="J29" s="237">
        <v>135</v>
      </c>
      <c r="K29" s="174">
        <v>12632</v>
      </c>
      <c r="L29" s="174">
        <v>18127</v>
      </c>
      <c r="M29" s="174">
        <v>21245</v>
      </c>
      <c r="N29" s="175"/>
      <c r="O29" s="176">
        <v>135</v>
      </c>
      <c r="P29" s="224">
        <v>152</v>
      </c>
      <c r="Q29" s="224">
        <v>197</v>
      </c>
      <c r="R29" s="224">
        <v>240</v>
      </c>
      <c r="S29" s="224">
        <v>233</v>
      </c>
      <c r="T29" s="224">
        <v>165</v>
      </c>
      <c r="U29" s="224">
        <v>415</v>
      </c>
      <c r="V29" s="224">
        <v>486</v>
      </c>
      <c r="W29" s="224">
        <v>414</v>
      </c>
      <c r="X29" s="224">
        <v>445</v>
      </c>
      <c r="Y29" s="224">
        <v>469</v>
      </c>
      <c r="Z29" s="224">
        <v>259</v>
      </c>
      <c r="AA29" s="224">
        <v>206</v>
      </c>
      <c r="AB29" s="224">
        <v>535</v>
      </c>
      <c r="AC29" s="224">
        <v>569</v>
      </c>
      <c r="AD29" s="224">
        <v>562</v>
      </c>
      <c r="AE29" s="224">
        <v>624</v>
      </c>
      <c r="AF29" s="224">
        <v>510</v>
      </c>
      <c r="AG29" s="224">
        <v>259</v>
      </c>
      <c r="AH29" s="224">
        <v>204</v>
      </c>
      <c r="AI29" s="224">
        <v>514</v>
      </c>
      <c r="AJ29" s="224">
        <v>496</v>
      </c>
      <c r="AK29" s="224">
        <v>535</v>
      </c>
      <c r="AL29" s="224">
        <v>603</v>
      </c>
      <c r="AM29" s="224">
        <v>516</v>
      </c>
      <c r="AN29" s="224">
        <v>269</v>
      </c>
      <c r="AO29" s="224">
        <v>161</v>
      </c>
      <c r="AP29" s="224">
        <v>193</v>
      </c>
      <c r="AQ29" s="224">
        <v>563</v>
      </c>
      <c r="AR29" s="224">
        <v>610</v>
      </c>
      <c r="AS29" s="224">
        <v>635</v>
      </c>
      <c r="AT29" s="224">
        <v>593</v>
      </c>
      <c r="AU29" s="224">
        <v>280</v>
      </c>
      <c r="AV29" s="224">
        <v>210</v>
      </c>
      <c r="AW29" s="224">
        <v>717</v>
      </c>
      <c r="AX29" s="224">
        <v>843</v>
      </c>
      <c r="AY29" s="224">
        <v>908</v>
      </c>
      <c r="AZ29" s="224">
        <v>247</v>
      </c>
      <c r="BA29" s="224">
        <v>606</v>
      </c>
      <c r="BB29" s="224">
        <v>272</v>
      </c>
      <c r="BC29" s="224">
        <v>215</v>
      </c>
      <c r="BD29" s="224">
        <v>784</v>
      </c>
      <c r="BE29" s="224">
        <v>965</v>
      </c>
      <c r="BF29" s="224">
        <v>876</v>
      </c>
      <c r="BG29" s="224">
        <v>948</v>
      </c>
      <c r="BH29" s="224">
        <v>829</v>
      </c>
      <c r="BI29" s="224">
        <v>366</v>
      </c>
      <c r="BJ29" s="224">
        <v>202</v>
      </c>
      <c r="BK29" s="224">
        <v>735</v>
      </c>
      <c r="BL29" s="224">
        <v>837</v>
      </c>
      <c r="BM29" s="224">
        <v>838</v>
      </c>
      <c r="BN29" s="224">
        <v>896</v>
      </c>
      <c r="BO29" s="224">
        <v>799</v>
      </c>
      <c r="BP29" s="224">
        <v>270</v>
      </c>
      <c r="BQ29" s="224">
        <v>222</v>
      </c>
      <c r="BR29" s="224">
        <v>836</v>
      </c>
      <c r="BS29" s="224">
        <v>862</v>
      </c>
      <c r="BT29" s="224">
        <v>944</v>
      </c>
      <c r="BU29" s="224">
        <v>911</v>
      </c>
      <c r="BV29" s="224">
        <v>709</v>
      </c>
      <c r="BW29" s="224">
        <v>294</v>
      </c>
      <c r="BX29" s="224">
        <v>222</v>
      </c>
      <c r="BY29" s="224">
        <v>832</v>
      </c>
      <c r="BZ29" s="224">
        <v>890</v>
      </c>
      <c r="CA29" s="224">
        <v>922</v>
      </c>
      <c r="CB29" s="224">
        <v>900</v>
      </c>
      <c r="CC29" s="224">
        <v>850</v>
      </c>
      <c r="CD29" s="224">
        <v>318</v>
      </c>
      <c r="CE29" s="224">
        <v>234</v>
      </c>
      <c r="CF29" s="224">
        <v>942</v>
      </c>
      <c r="CG29" s="224">
        <v>880</v>
      </c>
      <c r="CH29" s="224">
        <v>899</v>
      </c>
      <c r="CI29" s="224">
        <v>906</v>
      </c>
      <c r="CJ29" s="224">
        <v>871</v>
      </c>
      <c r="CK29" s="224">
        <v>295</v>
      </c>
      <c r="CL29" s="224">
        <v>217</v>
      </c>
      <c r="CM29" s="224">
        <v>861</v>
      </c>
      <c r="CN29" s="224">
        <v>882</v>
      </c>
      <c r="CO29" s="224">
        <v>983</v>
      </c>
      <c r="CP29" s="224">
        <v>934</v>
      </c>
      <c r="CQ29" s="224">
        <v>901</v>
      </c>
      <c r="CR29" s="224">
        <v>328</v>
      </c>
      <c r="CS29" s="224">
        <v>190</v>
      </c>
      <c r="CT29" s="224">
        <v>843</v>
      </c>
      <c r="CU29" s="224">
        <v>939</v>
      </c>
      <c r="CV29" s="224">
        <v>926</v>
      </c>
      <c r="CW29" s="224">
        <v>859</v>
      </c>
      <c r="CX29" s="224">
        <v>850</v>
      </c>
      <c r="CY29" s="224">
        <v>252</v>
      </c>
      <c r="CZ29" s="224">
        <v>236</v>
      </c>
      <c r="DA29" s="224">
        <v>789</v>
      </c>
    </row>
    <row r="30" spans="2:105" ht="15.95" customHeight="1" x14ac:dyDescent="0.25">
      <c r="B30" s="18" t="s">
        <v>24</v>
      </c>
      <c r="C30" s="32">
        <v>14</v>
      </c>
      <c r="D30" s="14" t="s">
        <v>47</v>
      </c>
      <c r="E30" s="15" t="s">
        <v>48</v>
      </c>
      <c r="F30" s="15" t="s">
        <v>20</v>
      </c>
      <c r="G30" s="237">
        <v>26</v>
      </c>
      <c r="J30" s="237">
        <v>14</v>
      </c>
      <c r="K30" s="174">
        <v>56418</v>
      </c>
      <c r="L30" s="174">
        <v>57110</v>
      </c>
      <c r="M30" s="174">
        <v>65028</v>
      </c>
      <c r="N30" s="175"/>
      <c r="O30" s="176">
        <v>14</v>
      </c>
      <c r="P30" s="224">
        <v>995</v>
      </c>
      <c r="Q30" s="224">
        <v>1281</v>
      </c>
      <c r="R30" s="224">
        <v>1754</v>
      </c>
      <c r="S30" s="224">
        <v>1434</v>
      </c>
      <c r="T30" s="224">
        <v>1305</v>
      </c>
      <c r="U30" s="224">
        <v>1812</v>
      </c>
      <c r="V30" s="224">
        <v>1917</v>
      </c>
      <c r="W30" s="224">
        <v>1917</v>
      </c>
      <c r="X30" s="224">
        <v>2000</v>
      </c>
      <c r="Y30" s="224">
        <v>2059</v>
      </c>
      <c r="Z30" s="224">
        <v>1414</v>
      </c>
      <c r="AA30" s="224">
        <v>1435</v>
      </c>
      <c r="AB30" s="224">
        <v>1884</v>
      </c>
      <c r="AC30" s="224">
        <v>2188</v>
      </c>
      <c r="AD30" s="224">
        <v>2239</v>
      </c>
      <c r="AE30" s="224">
        <v>2284</v>
      </c>
      <c r="AF30" s="224">
        <v>2331</v>
      </c>
      <c r="AG30" s="224">
        <v>1676</v>
      </c>
      <c r="AH30" s="224">
        <v>1455</v>
      </c>
      <c r="AI30" s="224">
        <v>2068</v>
      </c>
      <c r="AJ30" s="224">
        <v>1896</v>
      </c>
      <c r="AK30" s="224">
        <v>2390</v>
      </c>
      <c r="AL30" s="224">
        <v>2290</v>
      </c>
      <c r="AM30" s="224">
        <v>2310</v>
      </c>
      <c r="AN30" s="224">
        <v>1520</v>
      </c>
      <c r="AO30" s="224">
        <v>1043</v>
      </c>
      <c r="AP30" s="224">
        <v>1052</v>
      </c>
      <c r="AQ30" s="224">
        <v>2148</v>
      </c>
      <c r="AR30" s="224">
        <v>2038</v>
      </c>
      <c r="AS30" s="224">
        <v>2135</v>
      </c>
      <c r="AT30" s="224">
        <v>2148</v>
      </c>
      <c r="AU30" s="224">
        <v>1292</v>
      </c>
      <c r="AV30" s="224">
        <v>1257</v>
      </c>
      <c r="AW30" s="224">
        <v>2043</v>
      </c>
      <c r="AX30" s="224">
        <v>2354</v>
      </c>
      <c r="AY30" s="224">
        <v>2413</v>
      </c>
      <c r="AZ30" s="224">
        <v>1196</v>
      </c>
      <c r="BA30" s="224">
        <v>2218</v>
      </c>
      <c r="BB30" s="224">
        <v>1266</v>
      </c>
      <c r="BC30" s="224">
        <v>1217</v>
      </c>
      <c r="BD30" s="224">
        <v>2163</v>
      </c>
      <c r="BE30" s="224">
        <v>2474</v>
      </c>
      <c r="BF30" s="224">
        <v>2414</v>
      </c>
      <c r="BG30" s="224">
        <v>2546</v>
      </c>
      <c r="BH30" s="224">
        <v>2446</v>
      </c>
      <c r="BI30" s="224">
        <v>1610</v>
      </c>
      <c r="BJ30" s="224">
        <v>1246</v>
      </c>
      <c r="BK30" s="224">
        <v>1979</v>
      </c>
      <c r="BL30" s="224">
        <v>2520</v>
      </c>
      <c r="BM30" s="224">
        <v>2507</v>
      </c>
      <c r="BN30" s="224">
        <v>2432</v>
      </c>
      <c r="BO30" s="224">
        <v>2278</v>
      </c>
      <c r="BP30" s="224">
        <v>1624</v>
      </c>
      <c r="BQ30" s="224">
        <v>1223</v>
      </c>
      <c r="BR30" s="224">
        <v>2290</v>
      </c>
      <c r="BS30" s="224">
        <v>2538</v>
      </c>
      <c r="BT30" s="224">
        <v>2617</v>
      </c>
      <c r="BU30" s="224">
        <v>2496</v>
      </c>
      <c r="BV30" s="224">
        <v>2451</v>
      </c>
      <c r="BW30" s="224">
        <v>1424</v>
      </c>
      <c r="BX30" s="224">
        <v>1169</v>
      </c>
      <c r="BY30" s="224">
        <v>2338</v>
      </c>
      <c r="BZ30" s="224">
        <v>2597</v>
      </c>
      <c r="CA30" s="224">
        <v>2555</v>
      </c>
      <c r="CB30" s="224">
        <v>2568</v>
      </c>
      <c r="CC30" s="224">
        <v>2187</v>
      </c>
      <c r="CD30" s="224">
        <v>1560</v>
      </c>
      <c r="CE30" s="224">
        <v>1179</v>
      </c>
      <c r="CF30" s="224">
        <v>2339</v>
      </c>
      <c r="CG30" s="224">
        <v>2542</v>
      </c>
      <c r="CH30" s="224">
        <v>2445</v>
      </c>
      <c r="CI30" s="224">
        <v>2512</v>
      </c>
      <c r="CJ30" s="224">
        <v>2362</v>
      </c>
      <c r="CK30" s="224">
        <v>1924</v>
      </c>
      <c r="CL30" s="224">
        <v>1489</v>
      </c>
      <c r="CM30" s="224">
        <v>2216</v>
      </c>
      <c r="CN30" s="224">
        <v>2358</v>
      </c>
      <c r="CO30" s="224">
        <v>2426</v>
      </c>
      <c r="CP30" s="224">
        <v>2303</v>
      </c>
      <c r="CQ30" s="224">
        <v>2589</v>
      </c>
      <c r="CR30" s="224">
        <v>1674</v>
      </c>
      <c r="CS30" s="224">
        <v>1255</v>
      </c>
      <c r="CT30" s="224">
        <v>2368</v>
      </c>
      <c r="CU30" s="224">
        <v>2454</v>
      </c>
      <c r="CV30" s="224">
        <v>2414</v>
      </c>
      <c r="CW30" s="224">
        <v>2468</v>
      </c>
      <c r="CX30" s="224">
        <v>2277</v>
      </c>
      <c r="CY30" s="224">
        <v>1598</v>
      </c>
      <c r="CZ30" s="224">
        <v>1170</v>
      </c>
      <c r="DA30" s="224">
        <v>2268</v>
      </c>
    </row>
    <row r="31" spans="2:105" ht="15.95" customHeight="1" x14ac:dyDescent="0.25">
      <c r="B31" s="18" t="s">
        <v>24</v>
      </c>
      <c r="C31" s="30">
        <v>143</v>
      </c>
      <c r="D31" s="14" t="s">
        <v>21</v>
      </c>
      <c r="E31" s="15" t="s">
        <v>49</v>
      </c>
      <c r="F31" s="15" t="s">
        <v>27</v>
      </c>
      <c r="G31" s="237">
        <v>28</v>
      </c>
      <c r="J31" s="237">
        <v>143</v>
      </c>
      <c r="K31" s="174">
        <v>7948</v>
      </c>
      <c r="L31" s="174">
        <v>10053</v>
      </c>
      <c r="M31" s="174">
        <v>11316</v>
      </c>
      <c r="N31" s="175"/>
      <c r="O31" s="176">
        <v>143</v>
      </c>
      <c r="P31" s="224">
        <v>134</v>
      </c>
      <c r="Q31" s="224">
        <v>210</v>
      </c>
      <c r="R31" s="224">
        <v>264</v>
      </c>
      <c r="S31" s="224">
        <v>231</v>
      </c>
      <c r="T31" s="224">
        <v>172</v>
      </c>
      <c r="U31" s="224">
        <v>282</v>
      </c>
      <c r="V31" s="224">
        <v>312</v>
      </c>
      <c r="W31" s="224">
        <v>269</v>
      </c>
      <c r="X31" s="224">
        <v>289</v>
      </c>
      <c r="Y31" s="224">
        <v>307</v>
      </c>
      <c r="Z31" s="224">
        <v>242</v>
      </c>
      <c r="AA31" s="224">
        <v>194</v>
      </c>
      <c r="AB31" s="224">
        <v>227</v>
      </c>
      <c r="AC31" s="224">
        <v>326</v>
      </c>
      <c r="AD31" s="224">
        <v>285</v>
      </c>
      <c r="AE31" s="224">
        <v>278</v>
      </c>
      <c r="AF31" s="224">
        <v>291</v>
      </c>
      <c r="AG31" s="224">
        <v>208</v>
      </c>
      <c r="AH31" s="224">
        <v>181</v>
      </c>
      <c r="AI31" s="224">
        <v>305</v>
      </c>
      <c r="AJ31" s="224">
        <v>241</v>
      </c>
      <c r="AK31" s="224">
        <v>339</v>
      </c>
      <c r="AL31" s="224">
        <v>318</v>
      </c>
      <c r="AM31" s="224">
        <v>308</v>
      </c>
      <c r="AN31" s="224">
        <v>224</v>
      </c>
      <c r="AO31" s="224">
        <v>155</v>
      </c>
      <c r="AP31" s="224">
        <v>182</v>
      </c>
      <c r="AQ31" s="224">
        <v>250</v>
      </c>
      <c r="AR31" s="224">
        <v>275</v>
      </c>
      <c r="AS31" s="224">
        <v>318</v>
      </c>
      <c r="AT31" s="224">
        <v>331</v>
      </c>
      <c r="AU31" s="224">
        <v>227</v>
      </c>
      <c r="AV31" s="224">
        <v>181</v>
      </c>
      <c r="AW31" s="224">
        <v>341</v>
      </c>
      <c r="AX31" s="224">
        <v>389</v>
      </c>
      <c r="AY31" s="224">
        <v>428</v>
      </c>
      <c r="AZ31" s="224">
        <v>194</v>
      </c>
      <c r="BA31" s="224">
        <v>392</v>
      </c>
      <c r="BB31" s="224">
        <v>175</v>
      </c>
      <c r="BC31" s="224">
        <v>200</v>
      </c>
      <c r="BD31" s="224">
        <v>406</v>
      </c>
      <c r="BE31" s="224">
        <v>459</v>
      </c>
      <c r="BF31" s="224">
        <v>459</v>
      </c>
      <c r="BG31" s="224">
        <v>441</v>
      </c>
      <c r="BH31" s="224">
        <v>428</v>
      </c>
      <c r="BI31" s="224">
        <v>223</v>
      </c>
      <c r="BJ31" s="224">
        <v>198</v>
      </c>
      <c r="BK31" s="224">
        <v>362</v>
      </c>
      <c r="BL31" s="224">
        <v>421</v>
      </c>
      <c r="BM31" s="224">
        <v>495</v>
      </c>
      <c r="BN31" s="224">
        <v>417</v>
      </c>
      <c r="BO31" s="224">
        <v>456</v>
      </c>
      <c r="BP31" s="224">
        <v>205</v>
      </c>
      <c r="BQ31" s="224">
        <v>198</v>
      </c>
      <c r="BR31" s="224">
        <v>455</v>
      </c>
      <c r="BS31" s="224">
        <v>465</v>
      </c>
      <c r="BT31" s="224">
        <v>479</v>
      </c>
      <c r="BU31" s="224">
        <v>511</v>
      </c>
      <c r="BV31" s="224">
        <v>448</v>
      </c>
      <c r="BW31" s="224">
        <v>253</v>
      </c>
      <c r="BX31" s="224">
        <v>200</v>
      </c>
      <c r="BY31" s="224">
        <v>438</v>
      </c>
      <c r="BZ31" s="224">
        <v>495</v>
      </c>
      <c r="CA31" s="224">
        <v>429</v>
      </c>
      <c r="CB31" s="224">
        <v>449</v>
      </c>
      <c r="CC31" s="224">
        <v>439</v>
      </c>
      <c r="CD31" s="224">
        <v>238</v>
      </c>
      <c r="CE31" s="224">
        <v>205</v>
      </c>
      <c r="CF31" s="224">
        <v>454</v>
      </c>
      <c r="CG31" s="224">
        <v>458</v>
      </c>
      <c r="CH31" s="224">
        <v>458</v>
      </c>
      <c r="CI31" s="224">
        <v>445</v>
      </c>
      <c r="CJ31" s="224">
        <v>428</v>
      </c>
      <c r="CK31" s="224">
        <v>286</v>
      </c>
      <c r="CL31" s="224">
        <v>235</v>
      </c>
      <c r="CM31" s="224">
        <v>441</v>
      </c>
      <c r="CN31" s="224">
        <v>435</v>
      </c>
      <c r="CO31" s="224">
        <v>453</v>
      </c>
      <c r="CP31" s="224">
        <v>428</v>
      </c>
      <c r="CQ31" s="224">
        <v>409</v>
      </c>
      <c r="CR31" s="224">
        <v>238</v>
      </c>
      <c r="CS31" s="224">
        <v>171</v>
      </c>
      <c r="CT31" s="224">
        <v>409</v>
      </c>
      <c r="CU31" s="224">
        <v>433</v>
      </c>
      <c r="CV31" s="224">
        <v>455</v>
      </c>
      <c r="CW31" s="224">
        <v>388</v>
      </c>
      <c r="CX31" s="224">
        <v>381</v>
      </c>
      <c r="CY31" s="224">
        <v>205</v>
      </c>
      <c r="CZ31" s="224">
        <v>169</v>
      </c>
      <c r="DA31" s="224">
        <v>391</v>
      </c>
    </row>
    <row r="32" spans="2:105" ht="15.95" customHeight="1" x14ac:dyDescent="0.25">
      <c r="B32" s="18" t="s">
        <v>24</v>
      </c>
      <c r="C32" s="200">
        <v>145</v>
      </c>
      <c r="D32" s="14" t="s">
        <v>21</v>
      </c>
      <c r="E32" s="15" t="s">
        <v>50</v>
      </c>
      <c r="F32" s="15" t="s">
        <v>27</v>
      </c>
      <c r="G32" s="237">
        <v>28</v>
      </c>
      <c r="J32" s="237">
        <v>145</v>
      </c>
      <c r="K32" s="174">
        <v>14203</v>
      </c>
      <c r="L32" s="174">
        <v>15803</v>
      </c>
      <c r="M32" s="174">
        <v>18663</v>
      </c>
      <c r="N32" s="175"/>
      <c r="O32" s="176">
        <v>145</v>
      </c>
      <c r="P32" s="224">
        <v>230</v>
      </c>
      <c r="Q32" s="224">
        <v>305</v>
      </c>
      <c r="R32" s="224">
        <v>313</v>
      </c>
      <c r="S32" s="224">
        <v>301</v>
      </c>
      <c r="T32" s="224">
        <v>270</v>
      </c>
      <c r="U32" s="224">
        <v>357</v>
      </c>
      <c r="V32" s="224">
        <v>382</v>
      </c>
      <c r="W32" s="224">
        <v>430</v>
      </c>
      <c r="X32" s="224">
        <v>427</v>
      </c>
      <c r="Y32" s="224">
        <v>465</v>
      </c>
      <c r="Z32" s="224">
        <v>369</v>
      </c>
      <c r="AA32" s="224">
        <v>375</v>
      </c>
      <c r="AB32" s="224">
        <v>462</v>
      </c>
      <c r="AC32" s="224">
        <v>585</v>
      </c>
      <c r="AD32" s="224">
        <v>599</v>
      </c>
      <c r="AE32" s="224">
        <v>644</v>
      </c>
      <c r="AF32" s="224">
        <v>556</v>
      </c>
      <c r="AG32" s="224">
        <v>418</v>
      </c>
      <c r="AH32" s="224">
        <v>350</v>
      </c>
      <c r="AI32" s="224">
        <v>540</v>
      </c>
      <c r="AJ32" s="224">
        <v>516</v>
      </c>
      <c r="AK32" s="224">
        <v>687</v>
      </c>
      <c r="AL32" s="224">
        <v>686</v>
      </c>
      <c r="AM32" s="224">
        <v>577</v>
      </c>
      <c r="AN32" s="224">
        <v>416</v>
      </c>
      <c r="AO32" s="224">
        <v>261</v>
      </c>
      <c r="AP32" s="224">
        <v>361</v>
      </c>
      <c r="AQ32" s="224">
        <v>571</v>
      </c>
      <c r="AR32" s="224">
        <v>525</v>
      </c>
      <c r="AS32" s="224">
        <v>624</v>
      </c>
      <c r="AT32" s="224">
        <v>601</v>
      </c>
      <c r="AU32" s="224">
        <v>367</v>
      </c>
      <c r="AV32" s="224">
        <v>305</v>
      </c>
      <c r="AW32" s="224">
        <v>621</v>
      </c>
      <c r="AX32" s="224">
        <v>670</v>
      </c>
      <c r="AY32" s="224">
        <v>698</v>
      </c>
      <c r="AZ32" s="224">
        <v>358</v>
      </c>
      <c r="BA32" s="224">
        <v>589</v>
      </c>
      <c r="BB32" s="224">
        <v>388</v>
      </c>
      <c r="BC32" s="224">
        <v>308</v>
      </c>
      <c r="BD32" s="224">
        <v>655</v>
      </c>
      <c r="BE32" s="224">
        <v>714</v>
      </c>
      <c r="BF32" s="224">
        <v>691</v>
      </c>
      <c r="BG32" s="224">
        <v>678</v>
      </c>
      <c r="BH32" s="224">
        <v>632</v>
      </c>
      <c r="BI32" s="224">
        <v>334</v>
      </c>
      <c r="BJ32" s="224">
        <v>337</v>
      </c>
      <c r="BK32" s="224">
        <v>582</v>
      </c>
      <c r="BL32" s="224">
        <v>663</v>
      </c>
      <c r="BM32" s="224">
        <v>691</v>
      </c>
      <c r="BN32" s="224">
        <v>601</v>
      </c>
      <c r="BO32" s="224">
        <v>662</v>
      </c>
      <c r="BP32" s="224">
        <v>391</v>
      </c>
      <c r="BQ32" s="224">
        <v>321</v>
      </c>
      <c r="BR32" s="224">
        <v>607</v>
      </c>
      <c r="BS32" s="224">
        <v>699</v>
      </c>
      <c r="BT32" s="224">
        <v>763</v>
      </c>
      <c r="BU32" s="224">
        <v>760</v>
      </c>
      <c r="BV32" s="224">
        <v>718</v>
      </c>
      <c r="BW32" s="224">
        <v>395</v>
      </c>
      <c r="BX32" s="224">
        <v>335</v>
      </c>
      <c r="BY32" s="224">
        <v>696</v>
      </c>
      <c r="BZ32" s="224">
        <v>791</v>
      </c>
      <c r="CA32" s="224">
        <v>810</v>
      </c>
      <c r="CB32" s="224">
        <v>795</v>
      </c>
      <c r="CC32" s="224">
        <v>741</v>
      </c>
      <c r="CD32" s="224">
        <v>385</v>
      </c>
      <c r="CE32" s="224">
        <v>298</v>
      </c>
      <c r="CF32" s="224">
        <v>668</v>
      </c>
      <c r="CG32" s="224">
        <v>799</v>
      </c>
      <c r="CH32" s="224">
        <v>695</v>
      </c>
      <c r="CI32" s="224">
        <v>775</v>
      </c>
      <c r="CJ32" s="224">
        <v>738</v>
      </c>
      <c r="CK32" s="224">
        <v>498</v>
      </c>
      <c r="CL32" s="224">
        <v>332</v>
      </c>
      <c r="CM32" s="224">
        <v>608</v>
      </c>
      <c r="CN32" s="224">
        <v>648</v>
      </c>
      <c r="CO32" s="224">
        <v>624</v>
      </c>
      <c r="CP32" s="224">
        <v>735</v>
      </c>
      <c r="CQ32" s="224">
        <v>699</v>
      </c>
      <c r="CR32" s="224">
        <v>420</v>
      </c>
      <c r="CS32" s="224">
        <v>294</v>
      </c>
      <c r="CT32" s="224">
        <v>653</v>
      </c>
      <c r="CU32" s="224">
        <v>704</v>
      </c>
      <c r="CV32" s="224">
        <v>721</v>
      </c>
      <c r="CW32" s="224">
        <v>757</v>
      </c>
      <c r="CX32" s="224">
        <v>742</v>
      </c>
      <c r="CY32" s="224">
        <v>371</v>
      </c>
      <c r="CZ32" s="224">
        <v>304</v>
      </c>
      <c r="DA32" s="224">
        <v>632</v>
      </c>
    </row>
    <row r="33" spans="2:105" ht="15.95" customHeight="1" x14ac:dyDescent="0.25">
      <c r="B33" s="18" t="s">
        <v>24</v>
      </c>
      <c r="C33" s="197">
        <v>147</v>
      </c>
      <c r="D33" s="14" t="s">
        <v>25</v>
      </c>
      <c r="E33" s="15" t="s">
        <v>51</v>
      </c>
      <c r="F33" s="15" t="s">
        <v>27</v>
      </c>
      <c r="G33" s="237">
        <v>28</v>
      </c>
      <c r="J33" s="237">
        <v>147</v>
      </c>
      <c r="K33" s="174">
        <v>10037</v>
      </c>
      <c r="L33" s="174">
        <v>11738</v>
      </c>
      <c r="M33" s="174">
        <v>13035</v>
      </c>
      <c r="N33" s="175"/>
      <c r="O33" s="176">
        <v>147</v>
      </c>
      <c r="P33" s="224">
        <v>109</v>
      </c>
      <c r="Q33" s="224">
        <v>213</v>
      </c>
      <c r="R33" s="224">
        <v>276</v>
      </c>
      <c r="S33" s="224">
        <v>198</v>
      </c>
      <c r="T33" s="224">
        <v>177</v>
      </c>
      <c r="U33" s="224">
        <v>341</v>
      </c>
      <c r="V33" s="224">
        <v>351</v>
      </c>
      <c r="W33" s="224">
        <v>326</v>
      </c>
      <c r="X33" s="224">
        <v>394</v>
      </c>
      <c r="Y33" s="224">
        <v>357</v>
      </c>
      <c r="Z33" s="224">
        <v>288</v>
      </c>
      <c r="AA33" s="224">
        <v>223</v>
      </c>
      <c r="AB33" s="224">
        <v>302</v>
      </c>
      <c r="AC33" s="224">
        <v>436</v>
      </c>
      <c r="AD33" s="224">
        <v>398</v>
      </c>
      <c r="AE33" s="224">
        <v>453</v>
      </c>
      <c r="AF33" s="224">
        <v>416</v>
      </c>
      <c r="AG33" s="224">
        <v>264</v>
      </c>
      <c r="AH33" s="224">
        <v>214</v>
      </c>
      <c r="AI33" s="224">
        <v>384</v>
      </c>
      <c r="AJ33" s="224">
        <v>319</v>
      </c>
      <c r="AK33" s="224">
        <v>450</v>
      </c>
      <c r="AL33" s="224">
        <v>453</v>
      </c>
      <c r="AM33" s="224">
        <v>426</v>
      </c>
      <c r="AN33" s="224">
        <v>202</v>
      </c>
      <c r="AO33" s="224">
        <v>145</v>
      </c>
      <c r="AP33" s="224">
        <v>229</v>
      </c>
      <c r="AQ33" s="224">
        <v>380</v>
      </c>
      <c r="AR33" s="224">
        <v>403</v>
      </c>
      <c r="AS33" s="224">
        <v>471</v>
      </c>
      <c r="AT33" s="224">
        <v>439</v>
      </c>
      <c r="AU33" s="224">
        <v>250</v>
      </c>
      <c r="AV33" s="224">
        <v>182</v>
      </c>
      <c r="AW33" s="224">
        <v>389</v>
      </c>
      <c r="AX33" s="224">
        <v>490</v>
      </c>
      <c r="AY33" s="224">
        <v>524</v>
      </c>
      <c r="AZ33" s="224">
        <v>215</v>
      </c>
      <c r="BA33" s="224">
        <v>422</v>
      </c>
      <c r="BB33" s="224">
        <v>240</v>
      </c>
      <c r="BC33" s="224">
        <v>201</v>
      </c>
      <c r="BD33" s="224">
        <v>431</v>
      </c>
      <c r="BE33" s="224">
        <v>576</v>
      </c>
      <c r="BF33" s="224">
        <v>532</v>
      </c>
      <c r="BG33" s="224">
        <v>510</v>
      </c>
      <c r="BH33" s="224">
        <v>500</v>
      </c>
      <c r="BI33" s="224">
        <v>242</v>
      </c>
      <c r="BJ33" s="224">
        <v>197</v>
      </c>
      <c r="BK33" s="224">
        <v>468</v>
      </c>
      <c r="BL33" s="224">
        <v>546</v>
      </c>
      <c r="BM33" s="224">
        <v>544</v>
      </c>
      <c r="BN33" s="224">
        <v>578</v>
      </c>
      <c r="BO33" s="224">
        <v>486</v>
      </c>
      <c r="BP33" s="224">
        <v>290</v>
      </c>
      <c r="BQ33" s="224">
        <v>221</v>
      </c>
      <c r="BR33" s="224">
        <v>530</v>
      </c>
      <c r="BS33" s="224">
        <v>551</v>
      </c>
      <c r="BT33" s="224">
        <v>583</v>
      </c>
      <c r="BU33" s="224">
        <v>545</v>
      </c>
      <c r="BV33" s="224">
        <v>495</v>
      </c>
      <c r="BW33" s="224">
        <v>261</v>
      </c>
      <c r="BX33" s="224">
        <v>201</v>
      </c>
      <c r="BY33" s="224">
        <v>545</v>
      </c>
      <c r="BZ33" s="224">
        <v>522</v>
      </c>
      <c r="CA33" s="224">
        <v>553</v>
      </c>
      <c r="CB33" s="224">
        <v>531</v>
      </c>
      <c r="CC33" s="224">
        <v>522</v>
      </c>
      <c r="CD33" s="224">
        <v>218</v>
      </c>
      <c r="CE33" s="224">
        <v>190</v>
      </c>
      <c r="CF33" s="224">
        <v>466</v>
      </c>
      <c r="CG33" s="224">
        <v>562</v>
      </c>
      <c r="CH33" s="224">
        <v>532</v>
      </c>
      <c r="CI33" s="224">
        <v>540</v>
      </c>
      <c r="CJ33" s="224">
        <v>477</v>
      </c>
      <c r="CK33" s="224">
        <v>283</v>
      </c>
      <c r="CL33" s="224">
        <v>227</v>
      </c>
      <c r="CM33" s="224">
        <v>488</v>
      </c>
      <c r="CN33" s="224">
        <v>501</v>
      </c>
      <c r="CO33" s="224">
        <v>537</v>
      </c>
      <c r="CP33" s="224">
        <v>507</v>
      </c>
      <c r="CQ33" s="224">
        <v>528</v>
      </c>
      <c r="CR33" s="224">
        <v>214</v>
      </c>
      <c r="CS33" s="224">
        <v>184</v>
      </c>
      <c r="CT33" s="224">
        <v>519</v>
      </c>
      <c r="CU33" s="224">
        <v>518</v>
      </c>
      <c r="CV33" s="224">
        <v>537</v>
      </c>
      <c r="CW33" s="224">
        <v>508</v>
      </c>
      <c r="CX33" s="224">
        <v>466</v>
      </c>
      <c r="CY33" s="224">
        <v>262</v>
      </c>
      <c r="CZ33" s="224">
        <v>190</v>
      </c>
      <c r="DA33" s="224">
        <v>446</v>
      </c>
    </row>
    <row r="34" spans="2:105" ht="15.95" customHeight="1" x14ac:dyDescent="0.25">
      <c r="B34" s="18" t="s">
        <v>24</v>
      </c>
      <c r="C34" s="198">
        <v>148</v>
      </c>
      <c r="D34" s="14" t="s">
        <v>25</v>
      </c>
      <c r="E34" s="15" t="s">
        <v>52</v>
      </c>
      <c r="F34" s="15" t="s">
        <v>27</v>
      </c>
      <c r="G34" s="237">
        <v>28</v>
      </c>
      <c r="J34" s="237">
        <v>148</v>
      </c>
      <c r="K34" s="174">
        <v>1155</v>
      </c>
      <c r="L34" s="174">
        <v>842</v>
      </c>
      <c r="M34" s="174">
        <v>924</v>
      </c>
      <c r="N34" s="175"/>
      <c r="O34" s="176">
        <v>148</v>
      </c>
      <c r="P34" s="224">
        <v>55</v>
      </c>
      <c r="Q34" s="224">
        <v>53</v>
      </c>
      <c r="R34" s="224">
        <v>87</v>
      </c>
      <c r="S34" s="224">
        <v>90</v>
      </c>
      <c r="T34" s="224">
        <v>60</v>
      </c>
      <c r="U34" s="224">
        <v>11</v>
      </c>
      <c r="V34" s="224">
        <v>17</v>
      </c>
      <c r="W34" s="224">
        <v>16</v>
      </c>
      <c r="X34" s="224">
        <v>11</v>
      </c>
      <c r="Y34" s="224">
        <v>26</v>
      </c>
      <c r="Z34" s="224">
        <v>81</v>
      </c>
      <c r="AA34" s="224">
        <v>81</v>
      </c>
      <c r="AB34" s="224">
        <v>10</v>
      </c>
      <c r="AC34" s="224">
        <v>13</v>
      </c>
      <c r="AD34" s="224">
        <v>17</v>
      </c>
      <c r="AE34" s="224">
        <v>25</v>
      </c>
      <c r="AF34" s="224">
        <v>17</v>
      </c>
      <c r="AG34" s="224">
        <v>89</v>
      </c>
      <c r="AH34" s="224">
        <v>73</v>
      </c>
      <c r="AI34" s="224">
        <v>18</v>
      </c>
      <c r="AJ34" s="224">
        <v>10</v>
      </c>
      <c r="AK34" s="224">
        <v>13</v>
      </c>
      <c r="AL34" s="224">
        <v>23</v>
      </c>
      <c r="AM34" s="224">
        <v>12</v>
      </c>
      <c r="AN34" s="224">
        <v>92</v>
      </c>
      <c r="AO34" s="224">
        <v>47</v>
      </c>
      <c r="AP34" s="224">
        <v>56</v>
      </c>
      <c r="AQ34" s="224">
        <v>6</v>
      </c>
      <c r="AR34" s="224">
        <v>19</v>
      </c>
      <c r="AS34" s="224">
        <v>12</v>
      </c>
      <c r="AT34" s="224">
        <v>15</v>
      </c>
      <c r="AU34" s="224">
        <v>84</v>
      </c>
      <c r="AV34" s="224">
        <v>63</v>
      </c>
      <c r="AW34" s="224">
        <v>14</v>
      </c>
      <c r="AX34" s="224">
        <v>9</v>
      </c>
      <c r="AY34" s="224">
        <v>19</v>
      </c>
      <c r="AZ34" s="224">
        <v>71</v>
      </c>
      <c r="BA34" s="224">
        <v>10</v>
      </c>
      <c r="BB34" s="224">
        <v>60</v>
      </c>
      <c r="BC34" s="224">
        <v>57</v>
      </c>
      <c r="BD34" s="224">
        <v>10</v>
      </c>
      <c r="BE34" s="224">
        <v>16</v>
      </c>
      <c r="BF34" s="224">
        <v>12</v>
      </c>
      <c r="BG34" s="224">
        <v>13</v>
      </c>
      <c r="BH34" s="224">
        <v>15</v>
      </c>
      <c r="BI34" s="224">
        <v>81</v>
      </c>
      <c r="BJ34" s="224">
        <v>58</v>
      </c>
      <c r="BK34" s="224">
        <v>11</v>
      </c>
      <c r="BL34" s="224">
        <v>14</v>
      </c>
      <c r="BM34" s="224">
        <v>19</v>
      </c>
      <c r="BN34" s="224">
        <v>20</v>
      </c>
      <c r="BO34" s="224">
        <v>4</v>
      </c>
      <c r="BP34" s="224">
        <v>70</v>
      </c>
      <c r="BQ34" s="224">
        <v>59</v>
      </c>
      <c r="BR34" s="224">
        <v>6</v>
      </c>
      <c r="BS34" s="224">
        <v>16</v>
      </c>
      <c r="BT34" s="224">
        <v>8</v>
      </c>
      <c r="BU34" s="224">
        <v>16</v>
      </c>
      <c r="BV34" s="224">
        <v>7</v>
      </c>
      <c r="BW34" s="224">
        <v>74</v>
      </c>
      <c r="BX34" s="224">
        <v>58</v>
      </c>
      <c r="BY34" s="224">
        <v>10</v>
      </c>
      <c r="BZ34" s="224">
        <v>19</v>
      </c>
      <c r="CA34" s="224">
        <v>19</v>
      </c>
      <c r="CB34" s="224">
        <v>13</v>
      </c>
      <c r="CC34" s="224">
        <v>10</v>
      </c>
      <c r="CD34" s="224">
        <v>92</v>
      </c>
      <c r="CE34" s="224">
        <v>44</v>
      </c>
      <c r="CF34" s="224">
        <v>18</v>
      </c>
      <c r="CG34" s="224">
        <v>17</v>
      </c>
      <c r="CH34" s="224">
        <v>16</v>
      </c>
      <c r="CI34" s="224">
        <v>14</v>
      </c>
      <c r="CJ34" s="224">
        <v>11</v>
      </c>
      <c r="CK34" s="224">
        <v>75</v>
      </c>
      <c r="CL34" s="224">
        <v>76</v>
      </c>
      <c r="CM34" s="224">
        <v>7</v>
      </c>
      <c r="CN34" s="224">
        <v>12</v>
      </c>
      <c r="CO34" s="224">
        <v>10</v>
      </c>
      <c r="CP34" s="224">
        <v>6</v>
      </c>
      <c r="CQ34" s="224">
        <v>12</v>
      </c>
      <c r="CR34" s="224">
        <v>76</v>
      </c>
      <c r="CS34" s="224">
        <v>60</v>
      </c>
      <c r="CT34" s="224">
        <v>6</v>
      </c>
      <c r="CU34" s="224">
        <v>9</v>
      </c>
      <c r="CV34" s="224">
        <v>13</v>
      </c>
      <c r="CW34" s="224">
        <v>18</v>
      </c>
      <c r="CX34" s="224">
        <v>7</v>
      </c>
      <c r="CY34" s="224">
        <v>74</v>
      </c>
      <c r="CZ34" s="224">
        <v>41</v>
      </c>
      <c r="DA34" s="224">
        <v>7</v>
      </c>
    </row>
    <row r="35" spans="2:105" ht="15.95" customHeight="1" x14ac:dyDescent="0.25">
      <c r="B35" s="18" t="s">
        <v>24</v>
      </c>
      <c r="C35" s="199">
        <v>149</v>
      </c>
      <c r="D35" s="14" t="s">
        <v>25</v>
      </c>
      <c r="E35" s="15" t="s">
        <v>53</v>
      </c>
      <c r="F35" s="15" t="s">
        <v>27</v>
      </c>
      <c r="G35" s="237">
        <v>28</v>
      </c>
      <c r="J35" s="237">
        <v>149</v>
      </c>
      <c r="K35" s="174">
        <v>13573</v>
      </c>
      <c r="L35" s="174">
        <v>19383</v>
      </c>
      <c r="M35" s="174">
        <v>22130</v>
      </c>
      <c r="N35" s="175"/>
      <c r="O35" s="176">
        <v>149</v>
      </c>
      <c r="P35" s="224"/>
      <c r="Q35" s="224"/>
      <c r="R35" s="224"/>
      <c r="S35" s="224"/>
      <c r="T35" s="224"/>
      <c r="U35" s="224">
        <v>530</v>
      </c>
      <c r="V35" s="224">
        <v>625</v>
      </c>
      <c r="W35" s="224">
        <v>566</v>
      </c>
      <c r="X35" s="224">
        <v>598</v>
      </c>
      <c r="Y35" s="224">
        <v>617</v>
      </c>
      <c r="Z35" s="224"/>
      <c r="AA35" s="224"/>
      <c r="AB35" s="224">
        <v>678</v>
      </c>
      <c r="AC35" s="224">
        <v>723</v>
      </c>
      <c r="AD35" s="224">
        <v>760</v>
      </c>
      <c r="AE35" s="224">
        <v>757</v>
      </c>
      <c r="AF35" s="224">
        <v>622</v>
      </c>
      <c r="AG35" s="224"/>
      <c r="AH35" s="224"/>
      <c r="AI35" s="224">
        <v>687</v>
      </c>
      <c r="AJ35" s="224">
        <v>776</v>
      </c>
      <c r="AK35" s="224">
        <v>837</v>
      </c>
      <c r="AL35" s="224">
        <v>798</v>
      </c>
      <c r="AM35" s="224">
        <v>680</v>
      </c>
      <c r="AN35" s="224"/>
      <c r="AO35" s="224"/>
      <c r="AP35" s="224"/>
      <c r="AQ35" s="224">
        <v>763</v>
      </c>
      <c r="AR35" s="224">
        <v>713</v>
      </c>
      <c r="AS35" s="224">
        <v>887</v>
      </c>
      <c r="AT35" s="224">
        <v>956</v>
      </c>
      <c r="AU35" s="224"/>
      <c r="AV35" s="224"/>
      <c r="AW35" s="224">
        <v>939</v>
      </c>
      <c r="AX35" s="224">
        <v>1038</v>
      </c>
      <c r="AY35" s="224">
        <v>1049</v>
      </c>
      <c r="AZ35" s="224"/>
      <c r="BA35" s="224">
        <v>858</v>
      </c>
      <c r="BB35" s="224"/>
      <c r="BC35" s="224"/>
      <c r="BD35" s="224">
        <v>993</v>
      </c>
      <c r="BE35" s="224">
        <v>1044</v>
      </c>
      <c r="BF35" s="224">
        <v>1031</v>
      </c>
      <c r="BG35" s="224">
        <v>985</v>
      </c>
      <c r="BH35" s="224">
        <v>932</v>
      </c>
      <c r="BI35" s="224"/>
      <c r="BJ35" s="224"/>
      <c r="BK35" s="224">
        <v>927</v>
      </c>
      <c r="BL35" s="224">
        <v>1081</v>
      </c>
      <c r="BM35" s="224">
        <v>1131</v>
      </c>
      <c r="BN35" s="224">
        <v>1121</v>
      </c>
      <c r="BO35" s="224">
        <v>955</v>
      </c>
      <c r="BP35" s="224"/>
      <c r="BQ35" s="224"/>
      <c r="BR35" s="224">
        <v>961</v>
      </c>
      <c r="BS35" s="224">
        <v>1117</v>
      </c>
      <c r="BT35" s="224">
        <v>1092</v>
      </c>
      <c r="BU35" s="224">
        <v>1139</v>
      </c>
      <c r="BV35" s="224">
        <v>990</v>
      </c>
      <c r="BW35" s="224">
        <v>0</v>
      </c>
      <c r="BX35" s="224">
        <v>0</v>
      </c>
      <c r="BY35" s="224">
        <v>997</v>
      </c>
      <c r="BZ35" s="224">
        <v>1118</v>
      </c>
      <c r="CA35" s="224">
        <v>1086</v>
      </c>
      <c r="CB35" s="224">
        <v>1119</v>
      </c>
      <c r="CC35" s="224">
        <v>1016</v>
      </c>
      <c r="CD35" s="224">
        <v>0</v>
      </c>
      <c r="CE35" s="224">
        <v>0</v>
      </c>
      <c r="CF35" s="224">
        <v>1014</v>
      </c>
      <c r="CG35" s="224">
        <v>1096</v>
      </c>
      <c r="CH35" s="224">
        <v>1111</v>
      </c>
      <c r="CI35" s="224">
        <v>1109</v>
      </c>
      <c r="CJ35" s="224">
        <v>1018</v>
      </c>
      <c r="CK35" s="224">
        <v>0</v>
      </c>
      <c r="CL35" s="224">
        <v>0</v>
      </c>
      <c r="CM35" s="224">
        <v>939</v>
      </c>
      <c r="CN35" s="224">
        <v>1101</v>
      </c>
      <c r="CO35" s="224">
        <v>1021</v>
      </c>
      <c r="CP35" s="224">
        <v>1081</v>
      </c>
      <c r="CQ35" s="224">
        <v>1016</v>
      </c>
      <c r="CR35" s="224">
        <v>0</v>
      </c>
      <c r="CS35" s="224">
        <v>0</v>
      </c>
      <c r="CT35" s="224">
        <v>999</v>
      </c>
      <c r="CU35" s="224">
        <v>1095</v>
      </c>
      <c r="CV35" s="224">
        <v>1104</v>
      </c>
      <c r="CW35" s="224">
        <v>1084</v>
      </c>
      <c r="CX35" s="224">
        <v>982</v>
      </c>
      <c r="CY35" s="224">
        <v>0</v>
      </c>
      <c r="CZ35" s="224">
        <v>0</v>
      </c>
      <c r="DA35" s="224">
        <v>1024</v>
      </c>
    </row>
    <row r="36" spans="2:105" ht="15.95" customHeight="1" x14ac:dyDescent="0.25">
      <c r="B36" s="18" t="s">
        <v>24</v>
      </c>
      <c r="C36" s="34">
        <v>152</v>
      </c>
      <c r="D36" s="14" t="s">
        <v>25</v>
      </c>
      <c r="E36" s="15" t="s">
        <v>54</v>
      </c>
      <c r="F36" s="15" t="s">
        <v>27</v>
      </c>
      <c r="G36" s="237">
        <v>28</v>
      </c>
      <c r="J36" s="237">
        <v>152</v>
      </c>
      <c r="K36" s="174">
        <v>17042</v>
      </c>
      <c r="L36" s="174">
        <v>18354</v>
      </c>
      <c r="M36" s="174">
        <v>19779</v>
      </c>
      <c r="N36" s="175"/>
      <c r="O36" s="176">
        <v>152</v>
      </c>
      <c r="P36" s="224">
        <v>192</v>
      </c>
      <c r="Q36" s="224">
        <v>245</v>
      </c>
      <c r="R36" s="224">
        <v>332</v>
      </c>
      <c r="S36" s="224">
        <v>261</v>
      </c>
      <c r="T36" s="224">
        <v>234</v>
      </c>
      <c r="U36" s="224">
        <v>594</v>
      </c>
      <c r="V36" s="224">
        <v>649</v>
      </c>
      <c r="W36" s="224">
        <v>636</v>
      </c>
      <c r="X36" s="224">
        <v>669</v>
      </c>
      <c r="Y36" s="224">
        <v>617</v>
      </c>
      <c r="Z36" s="224">
        <v>293</v>
      </c>
      <c r="AA36" s="224">
        <v>301</v>
      </c>
      <c r="AB36" s="224">
        <v>713</v>
      </c>
      <c r="AC36" s="224">
        <v>756</v>
      </c>
      <c r="AD36" s="224">
        <v>821</v>
      </c>
      <c r="AE36" s="224">
        <v>839</v>
      </c>
      <c r="AF36" s="224">
        <v>714</v>
      </c>
      <c r="AG36" s="224">
        <v>353</v>
      </c>
      <c r="AH36" s="224">
        <v>304</v>
      </c>
      <c r="AI36" s="224">
        <v>746</v>
      </c>
      <c r="AJ36" s="224">
        <v>682</v>
      </c>
      <c r="AK36" s="224">
        <v>885</v>
      </c>
      <c r="AL36" s="224">
        <v>843</v>
      </c>
      <c r="AM36" s="224">
        <v>737</v>
      </c>
      <c r="AN36" s="224">
        <v>273</v>
      </c>
      <c r="AO36" s="224">
        <v>216</v>
      </c>
      <c r="AP36" s="224">
        <v>268</v>
      </c>
      <c r="AQ36" s="224">
        <v>692</v>
      </c>
      <c r="AR36" s="224">
        <v>723</v>
      </c>
      <c r="AS36" s="224">
        <v>736</v>
      </c>
      <c r="AT36" s="224">
        <v>718</v>
      </c>
      <c r="AU36" s="224">
        <v>251</v>
      </c>
      <c r="AV36" s="224">
        <v>192</v>
      </c>
      <c r="AW36" s="224">
        <v>727</v>
      </c>
      <c r="AX36" s="224">
        <v>819</v>
      </c>
      <c r="AY36" s="224">
        <v>900</v>
      </c>
      <c r="AZ36" s="224">
        <v>414</v>
      </c>
      <c r="BA36" s="224">
        <v>703</v>
      </c>
      <c r="BB36" s="224">
        <v>304</v>
      </c>
      <c r="BC36" s="224">
        <v>192</v>
      </c>
      <c r="BD36" s="224">
        <v>754</v>
      </c>
      <c r="BE36" s="224">
        <v>842</v>
      </c>
      <c r="BF36" s="224">
        <v>910</v>
      </c>
      <c r="BG36" s="224">
        <v>901</v>
      </c>
      <c r="BH36" s="224">
        <v>798</v>
      </c>
      <c r="BI36" s="224">
        <v>246</v>
      </c>
      <c r="BJ36" s="224">
        <v>228</v>
      </c>
      <c r="BK36" s="224">
        <v>733</v>
      </c>
      <c r="BL36" s="224">
        <v>860</v>
      </c>
      <c r="BM36" s="224">
        <v>911</v>
      </c>
      <c r="BN36" s="224">
        <v>855</v>
      </c>
      <c r="BO36" s="224">
        <v>847</v>
      </c>
      <c r="BP36" s="224">
        <v>289</v>
      </c>
      <c r="BQ36" s="224">
        <v>224</v>
      </c>
      <c r="BR36" s="224">
        <v>800</v>
      </c>
      <c r="BS36" s="224">
        <v>866</v>
      </c>
      <c r="BT36" s="224">
        <v>992</v>
      </c>
      <c r="BU36" s="224">
        <v>899</v>
      </c>
      <c r="BV36" s="224">
        <v>897</v>
      </c>
      <c r="BW36" s="224">
        <v>253</v>
      </c>
      <c r="BX36" s="224">
        <v>223</v>
      </c>
      <c r="BY36" s="224">
        <v>815</v>
      </c>
      <c r="BZ36" s="224">
        <v>924</v>
      </c>
      <c r="CA36" s="224">
        <v>947</v>
      </c>
      <c r="CB36" s="224">
        <v>951</v>
      </c>
      <c r="CC36" s="224">
        <v>777</v>
      </c>
      <c r="CD36" s="224">
        <v>270</v>
      </c>
      <c r="CE36" s="224">
        <v>226</v>
      </c>
      <c r="CF36" s="224">
        <v>732</v>
      </c>
      <c r="CG36" s="224">
        <v>909</v>
      </c>
      <c r="CH36" s="224">
        <v>833</v>
      </c>
      <c r="CI36" s="224">
        <v>865</v>
      </c>
      <c r="CJ36" s="224">
        <v>824</v>
      </c>
      <c r="CK36" s="224">
        <v>290</v>
      </c>
      <c r="CL36" s="224">
        <v>275</v>
      </c>
      <c r="CM36" s="224">
        <v>725</v>
      </c>
      <c r="CN36" s="224">
        <v>794</v>
      </c>
      <c r="CO36" s="224">
        <v>869</v>
      </c>
      <c r="CP36" s="224">
        <v>851</v>
      </c>
      <c r="CQ36" s="224">
        <v>745</v>
      </c>
      <c r="CR36" s="224">
        <v>282</v>
      </c>
      <c r="CS36" s="224">
        <v>231</v>
      </c>
      <c r="CT36" s="224">
        <v>727</v>
      </c>
      <c r="CU36" s="224">
        <v>812</v>
      </c>
      <c r="CV36" s="224">
        <v>828</v>
      </c>
      <c r="CW36" s="224">
        <v>834</v>
      </c>
      <c r="CX36" s="224">
        <v>795</v>
      </c>
      <c r="CY36" s="224">
        <v>240</v>
      </c>
      <c r="CZ36" s="224">
        <v>217</v>
      </c>
      <c r="DA36" s="224">
        <v>715</v>
      </c>
    </row>
    <row r="37" spans="2:105" ht="15.95" customHeight="1" x14ac:dyDescent="0.25">
      <c r="B37" s="18" t="s">
        <v>24</v>
      </c>
      <c r="C37" s="35">
        <v>154</v>
      </c>
      <c r="D37" s="14" t="s">
        <v>21</v>
      </c>
      <c r="E37" s="15" t="s">
        <v>55</v>
      </c>
      <c r="F37" s="15" t="s">
        <v>27</v>
      </c>
      <c r="G37" s="237">
        <v>28</v>
      </c>
      <c r="J37" s="237">
        <v>154</v>
      </c>
      <c r="K37" s="174">
        <v>25072</v>
      </c>
      <c r="L37" s="174">
        <v>28713</v>
      </c>
      <c r="M37" s="174">
        <v>31626</v>
      </c>
      <c r="N37" s="175"/>
      <c r="O37" s="176">
        <v>154</v>
      </c>
      <c r="P37" s="224">
        <v>399</v>
      </c>
      <c r="Q37" s="224">
        <v>530</v>
      </c>
      <c r="R37" s="224">
        <v>657</v>
      </c>
      <c r="S37" s="224">
        <v>606</v>
      </c>
      <c r="T37" s="224">
        <v>543</v>
      </c>
      <c r="U37" s="224">
        <v>894</v>
      </c>
      <c r="V37" s="224">
        <v>970</v>
      </c>
      <c r="W37" s="224">
        <v>913</v>
      </c>
      <c r="X37" s="224">
        <v>844</v>
      </c>
      <c r="Y37" s="224">
        <v>881</v>
      </c>
      <c r="Z37" s="224">
        <v>670</v>
      </c>
      <c r="AA37" s="224">
        <v>606</v>
      </c>
      <c r="AB37" s="224">
        <v>990</v>
      </c>
      <c r="AC37" s="224">
        <v>1000</v>
      </c>
      <c r="AD37" s="224">
        <v>947</v>
      </c>
      <c r="AE37" s="224">
        <v>1034</v>
      </c>
      <c r="AF37" s="224">
        <v>914</v>
      </c>
      <c r="AG37" s="224">
        <v>651</v>
      </c>
      <c r="AH37" s="224">
        <v>501</v>
      </c>
      <c r="AI37" s="224">
        <v>905</v>
      </c>
      <c r="AJ37" s="224">
        <v>799</v>
      </c>
      <c r="AK37" s="224">
        <v>1044</v>
      </c>
      <c r="AL37" s="224">
        <v>1019</v>
      </c>
      <c r="AM37" s="224">
        <v>985</v>
      </c>
      <c r="AN37" s="224">
        <v>679</v>
      </c>
      <c r="AO37" s="224">
        <v>465</v>
      </c>
      <c r="AP37" s="224">
        <v>561</v>
      </c>
      <c r="AQ37" s="224">
        <v>981</v>
      </c>
      <c r="AR37" s="224">
        <v>1029</v>
      </c>
      <c r="AS37" s="224">
        <v>1042</v>
      </c>
      <c r="AT37" s="224">
        <v>1013</v>
      </c>
      <c r="AU37" s="224">
        <v>610</v>
      </c>
      <c r="AV37" s="224">
        <v>552</v>
      </c>
      <c r="AW37" s="224">
        <v>1025</v>
      </c>
      <c r="AX37" s="224">
        <v>1175</v>
      </c>
      <c r="AY37" s="224">
        <v>1314</v>
      </c>
      <c r="AZ37" s="224">
        <v>1073</v>
      </c>
      <c r="BA37" s="224">
        <v>1085</v>
      </c>
      <c r="BB37" s="224">
        <v>579</v>
      </c>
      <c r="BC37" s="224">
        <v>544</v>
      </c>
      <c r="BD37" s="224">
        <v>1110</v>
      </c>
      <c r="BE37" s="224">
        <v>1261</v>
      </c>
      <c r="BF37" s="224">
        <v>1321</v>
      </c>
      <c r="BG37" s="224">
        <v>1207</v>
      </c>
      <c r="BH37" s="224">
        <v>1153</v>
      </c>
      <c r="BI37" s="224">
        <v>594</v>
      </c>
      <c r="BJ37" s="224">
        <v>456</v>
      </c>
      <c r="BK37" s="224">
        <v>1075</v>
      </c>
      <c r="BL37" s="224">
        <v>1314</v>
      </c>
      <c r="BM37" s="224">
        <v>1304</v>
      </c>
      <c r="BN37" s="224">
        <v>1298</v>
      </c>
      <c r="BO37" s="224">
        <v>1243</v>
      </c>
      <c r="BP37" s="224">
        <v>627</v>
      </c>
      <c r="BQ37" s="224">
        <v>559</v>
      </c>
      <c r="BR37" s="224">
        <v>1167</v>
      </c>
      <c r="BS37" s="224">
        <v>1376</v>
      </c>
      <c r="BT37" s="224">
        <v>1290</v>
      </c>
      <c r="BU37" s="224">
        <v>1214</v>
      </c>
      <c r="BV37" s="224">
        <v>1187</v>
      </c>
      <c r="BW37" s="224">
        <v>535</v>
      </c>
      <c r="BX37" s="224">
        <v>499</v>
      </c>
      <c r="BY37" s="224">
        <v>1170</v>
      </c>
      <c r="BZ37" s="224">
        <v>1358</v>
      </c>
      <c r="CA37" s="224">
        <v>1366</v>
      </c>
      <c r="CB37" s="224">
        <v>1300</v>
      </c>
      <c r="CC37" s="224">
        <v>1192</v>
      </c>
      <c r="CD37" s="224">
        <v>580</v>
      </c>
      <c r="CE37" s="224">
        <v>538</v>
      </c>
      <c r="CF37" s="224">
        <v>1126</v>
      </c>
      <c r="CG37" s="224">
        <v>1297</v>
      </c>
      <c r="CH37" s="224">
        <v>1356</v>
      </c>
      <c r="CI37" s="224">
        <v>1356</v>
      </c>
      <c r="CJ37" s="224">
        <v>1233</v>
      </c>
      <c r="CK37" s="224">
        <v>721</v>
      </c>
      <c r="CL37" s="224">
        <v>592</v>
      </c>
      <c r="CM37" s="224">
        <v>1070</v>
      </c>
      <c r="CN37" s="224">
        <v>1219</v>
      </c>
      <c r="CO37" s="224">
        <v>1267</v>
      </c>
      <c r="CP37" s="224">
        <v>1316</v>
      </c>
      <c r="CQ37" s="224">
        <v>1181</v>
      </c>
      <c r="CR37" s="224">
        <v>616</v>
      </c>
      <c r="CS37" s="224">
        <v>519</v>
      </c>
      <c r="CT37" s="224">
        <v>1124</v>
      </c>
      <c r="CU37" s="224">
        <v>1280</v>
      </c>
      <c r="CV37" s="224">
        <v>1248</v>
      </c>
      <c r="CW37" s="224">
        <v>1259</v>
      </c>
      <c r="CX37" s="224">
        <v>1175</v>
      </c>
      <c r="CY37" s="224">
        <v>640</v>
      </c>
      <c r="CZ37" s="224">
        <v>460</v>
      </c>
      <c r="DA37" s="224">
        <v>1033</v>
      </c>
    </row>
    <row r="38" spans="2:105" ht="15.95" customHeight="1" x14ac:dyDescent="0.25">
      <c r="B38" s="18" t="s">
        <v>24</v>
      </c>
      <c r="C38" s="36">
        <v>161</v>
      </c>
      <c r="D38" s="14" t="s">
        <v>25</v>
      </c>
      <c r="E38" s="15" t="s">
        <v>56</v>
      </c>
      <c r="F38" s="15" t="s">
        <v>37</v>
      </c>
      <c r="G38" s="237">
        <v>25</v>
      </c>
      <c r="J38" s="237">
        <v>161</v>
      </c>
      <c r="K38" s="174">
        <v>4966</v>
      </c>
      <c r="L38" s="174">
        <v>5803</v>
      </c>
      <c r="M38" s="174">
        <v>6886</v>
      </c>
      <c r="N38" s="175"/>
      <c r="O38" s="176">
        <v>161</v>
      </c>
      <c r="P38" s="224">
        <v>78</v>
      </c>
      <c r="Q38" s="224">
        <v>104</v>
      </c>
      <c r="R38" s="224">
        <v>125</v>
      </c>
      <c r="S38" s="224">
        <v>101</v>
      </c>
      <c r="T38" s="224">
        <v>129</v>
      </c>
      <c r="U38" s="224">
        <v>155</v>
      </c>
      <c r="V38" s="224">
        <v>188</v>
      </c>
      <c r="W38" s="224">
        <v>203</v>
      </c>
      <c r="X38" s="224">
        <v>189</v>
      </c>
      <c r="Y38" s="224">
        <v>176</v>
      </c>
      <c r="Z38" s="224">
        <v>103</v>
      </c>
      <c r="AA38" s="224">
        <v>121</v>
      </c>
      <c r="AB38" s="224">
        <v>159</v>
      </c>
      <c r="AC38" s="224">
        <v>182</v>
      </c>
      <c r="AD38" s="224">
        <v>215</v>
      </c>
      <c r="AE38" s="224">
        <v>193</v>
      </c>
      <c r="AF38" s="224">
        <v>189</v>
      </c>
      <c r="AG38" s="224">
        <v>110</v>
      </c>
      <c r="AH38" s="224">
        <v>116</v>
      </c>
      <c r="AI38" s="224">
        <v>182</v>
      </c>
      <c r="AJ38" s="224">
        <v>179</v>
      </c>
      <c r="AK38" s="224">
        <v>222</v>
      </c>
      <c r="AL38" s="224">
        <v>197</v>
      </c>
      <c r="AM38" s="224">
        <v>211</v>
      </c>
      <c r="AN38" s="224">
        <v>109</v>
      </c>
      <c r="AO38" s="224">
        <v>86</v>
      </c>
      <c r="AP38" s="224">
        <v>98</v>
      </c>
      <c r="AQ38" s="224">
        <v>176</v>
      </c>
      <c r="AR38" s="224">
        <v>204</v>
      </c>
      <c r="AS38" s="224">
        <v>265</v>
      </c>
      <c r="AT38" s="224">
        <v>201</v>
      </c>
      <c r="AU38" s="224">
        <v>119</v>
      </c>
      <c r="AV38" s="224">
        <v>102</v>
      </c>
      <c r="AW38" s="224">
        <v>232</v>
      </c>
      <c r="AX38" s="224">
        <v>256</v>
      </c>
      <c r="AY38" s="224">
        <v>252</v>
      </c>
      <c r="AZ38" s="224">
        <v>116</v>
      </c>
      <c r="BA38" s="224">
        <v>206</v>
      </c>
      <c r="BB38" s="224">
        <v>119</v>
      </c>
      <c r="BC38" s="224">
        <v>116</v>
      </c>
      <c r="BD38" s="224">
        <v>227</v>
      </c>
      <c r="BE38" s="224">
        <v>256</v>
      </c>
      <c r="BF38" s="224">
        <v>263</v>
      </c>
      <c r="BG38" s="224">
        <v>237</v>
      </c>
      <c r="BH38" s="224">
        <v>255</v>
      </c>
      <c r="BI38" s="224">
        <v>129</v>
      </c>
      <c r="BJ38" s="224">
        <v>149</v>
      </c>
      <c r="BK38" s="224">
        <v>225</v>
      </c>
      <c r="BL38" s="224">
        <v>274</v>
      </c>
      <c r="BM38" s="224">
        <v>245</v>
      </c>
      <c r="BN38" s="224">
        <v>254</v>
      </c>
      <c r="BO38" s="224">
        <v>239</v>
      </c>
      <c r="BP38" s="224">
        <v>143</v>
      </c>
      <c r="BQ38" s="224">
        <v>128</v>
      </c>
      <c r="BR38" s="224">
        <v>211</v>
      </c>
      <c r="BS38" s="224">
        <v>289</v>
      </c>
      <c r="BT38" s="224">
        <v>262</v>
      </c>
      <c r="BU38" s="224">
        <v>237</v>
      </c>
      <c r="BV38" s="224">
        <v>262</v>
      </c>
      <c r="BW38" s="224">
        <v>141</v>
      </c>
      <c r="BX38" s="224">
        <v>111</v>
      </c>
      <c r="BY38" s="224">
        <v>275</v>
      </c>
      <c r="BZ38" s="224">
        <v>254</v>
      </c>
      <c r="CA38" s="224">
        <v>284</v>
      </c>
      <c r="CB38" s="224">
        <v>300</v>
      </c>
      <c r="CC38" s="224">
        <v>236</v>
      </c>
      <c r="CD38" s="224">
        <v>143</v>
      </c>
      <c r="CE38" s="224">
        <v>122</v>
      </c>
      <c r="CF38" s="224">
        <v>227</v>
      </c>
      <c r="CG38" s="224">
        <v>270</v>
      </c>
      <c r="CH38" s="224">
        <v>279</v>
      </c>
      <c r="CI38" s="224">
        <v>295</v>
      </c>
      <c r="CJ38" s="224">
        <v>238</v>
      </c>
      <c r="CK38" s="224">
        <v>126</v>
      </c>
      <c r="CL38" s="224">
        <v>121</v>
      </c>
      <c r="CM38" s="224">
        <v>210</v>
      </c>
      <c r="CN38" s="224">
        <v>293</v>
      </c>
      <c r="CO38" s="224">
        <v>268</v>
      </c>
      <c r="CP38" s="224">
        <v>313</v>
      </c>
      <c r="CQ38" s="224">
        <v>268</v>
      </c>
      <c r="CR38" s="224">
        <v>137</v>
      </c>
      <c r="CS38" s="224">
        <v>120</v>
      </c>
      <c r="CT38" s="224">
        <v>245</v>
      </c>
      <c r="CU38" s="224">
        <v>286</v>
      </c>
      <c r="CV38" s="224">
        <v>284</v>
      </c>
      <c r="CW38" s="224">
        <v>283</v>
      </c>
      <c r="CX38" s="224">
        <v>276</v>
      </c>
      <c r="CY38" s="224">
        <v>120</v>
      </c>
      <c r="CZ38" s="224">
        <v>120</v>
      </c>
      <c r="DA38" s="224">
        <v>241</v>
      </c>
    </row>
    <row r="39" spans="2:105" ht="15.95" customHeight="1" x14ac:dyDescent="0.25">
      <c r="B39" s="18" t="s">
        <v>24</v>
      </c>
      <c r="C39" s="37">
        <v>162</v>
      </c>
      <c r="D39" s="14" t="s">
        <v>21</v>
      </c>
      <c r="E39" s="15" t="s">
        <v>57</v>
      </c>
      <c r="F39" s="15" t="s">
        <v>20</v>
      </c>
      <c r="G39" s="237">
        <v>26</v>
      </c>
      <c r="J39" s="237">
        <v>162</v>
      </c>
      <c r="K39" s="174">
        <v>12253</v>
      </c>
      <c r="L39" s="174">
        <v>19275</v>
      </c>
      <c r="M39" s="174">
        <v>23041</v>
      </c>
      <c r="N39" s="175"/>
      <c r="O39" s="176">
        <v>162</v>
      </c>
      <c r="P39" s="224">
        <v>228</v>
      </c>
      <c r="Q39" s="224">
        <v>243</v>
      </c>
      <c r="R39" s="224">
        <v>298</v>
      </c>
      <c r="S39" s="224">
        <v>256</v>
      </c>
      <c r="T39" s="224">
        <v>225</v>
      </c>
      <c r="U39" s="224">
        <v>421</v>
      </c>
      <c r="V39" s="224">
        <v>387</v>
      </c>
      <c r="W39" s="224">
        <v>449</v>
      </c>
      <c r="X39" s="224">
        <v>449</v>
      </c>
      <c r="Y39" s="224">
        <v>389</v>
      </c>
      <c r="Z39" s="224">
        <v>268</v>
      </c>
      <c r="AA39" s="224">
        <v>248</v>
      </c>
      <c r="AB39" s="224">
        <v>414</v>
      </c>
      <c r="AC39" s="224">
        <v>463</v>
      </c>
      <c r="AD39" s="224">
        <v>506</v>
      </c>
      <c r="AE39" s="224">
        <v>533</v>
      </c>
      <c r="AF39" s="224">
        <v>477</v>
      </c>
      <c r="AG39" s="224">
        <v>260</v>
      </c>
      <c r="AH39" s="224">
        <v>290</v>
      </c>
      <c r="AI39" s="224">
        <v>457</v>
      </c>
      <c r="AJ39" s="224">
        <v>428</v>
      </c>
      <c r="AK39" s="224">
        <v>555</v>
      </c>
      <c r="AL39" s="224">
        <v>522</v>
      </c>
      <c r="AM39" s="224">
        <v>487</v>
      </c>
      <c r="AN39" s="224">
        <v>272</v>
      </c>
      <c r="AO39" s="224">
        <v>217</v>
      </c>
      <c r="AP39" s="224">
        <v>213</v>
      </c>
      <c r="AQ39" s="224">
        <v>544</v>
      </c>
      <c r="AR39" s="224">
        <v>582</v>
      </c>
      <c r="AS39" s="224">
        <v>601</v>
      </c>
      <c r="AT39" s="224">
        <v>571</v>
      </c>
      <c r="AU39" s="224">
        <v>311</v>
      </c>
      <c r="AV39" s="224">
        <v>278</v>
      </c>
      <c r="AW39" s="224">
        <v>776</v>
      </c>
      <c r="AX39" s="224">
        <v>900</v>
      </c>
      <c r="AY39" s="224">
        <v>887</v>
      </c>
      <c r="AZ39" s="224">
        <v>307</v>
      </c>
      <c r="BA39" s="224">
        <v>608</v>
      </c>
      <c r="BB39" s="224">
        <v>339</v>
      </c>
      <c r="BC39" s="224">
        <v>315</v>
      </c>
      <c r="BD39" s="224">
        <v>866</v>
      </c>
      <c r="BE39" s="224">
        <v>943</v>
      </c>
      <c r="BF39" s="224">
        <v>921</v>
      </c>
      <c r="BG39" s="224">
        <v>880</v>
      </c>
      <c r="BH39" s="224">
        <v>851</v>
      </c>
      <c r="BI39" s="224">
        <v>274</v>
      </c>
      <c r="BJ39" s="224">
        <v>205</v>
      </c>
      <c r="BK39" s="224">
        <v>773</v>
      </c>
      <c r="BL39" s="224">
        <v>945</v>
      </c>
      <c r="BM39" s="224">
        <v>955</v>
      </c>
      <c r="BN39" s="224">
        <v>836</v>
      </c>
      <c r="BO39" s="224">
        <v>901</v>
      </c>
      <c r="BP39" s="224">
        <v>319</v>
      </c>
      <c r="BQ39" s="224">
        <v>243</v>
      </c>
      <c r="BR39" s="224">
        <v>952</v>
      </c>
      <c r="BS39" s="224">
        <v>926</v>
      </c>
      <c r="BT39" s="224">
        <v>946</v>
      </c>
      <c r="BU39" s="224">
        <v>957</v>
      </c>
      <c r="BV39" s="224">
        <v>861</v>
      </c>
      <c r="BW39" s="224">
        <v>345</v>
      </c>
      <c r="BX39" s="224">
        <v>275</v>
      </c>
      <c r="BY39" s="224">
        <v>940</v>
      </c>
      <c r="BZ39" s="224">
        <v>1025</v>
      </c>
      <c r="CA39" s="224">
        <v>1001</v>
      </c>
      <c r="CB39" s="224">
        <v>934</v>
      </c>
      <c r="CC39" s="224">
        <v>898</v>
      </c>
      <c r="CD39" s="224">
        <v>344</v>
      </c>
      <c r="CE39" s="224">
        <v>251</v>
      </c>
      <c r="CF39" s="224">
        <v>881</v>
      </c>
      <c r="CG39" s="224">
        <v>996</v>
      </c>
      <c r="CH39" s="224">
        <v>1017</v>
      </c>
      <c r="CI39" s="224">
        <v>1069</v>
      </c>
      <c r="CJ39" s="224">
        <v>812</v>
      </c>
      <c r="CK39" s="224">
        <v>351</v>
      </c>
      <c r="CL39" s="224">
        <v>322</v>
      </c>
      <c r="CM39" s="224">
        <v>852</v>
      </c>
      <c r="CN39" s="224">
        <v>928</v>
      </c>
      <c r="CO39" s="224">
        <v>972</v>
      </c>
      <c r="CP39" s="224">
        <v>960</v>
      </c>
      <c r="CQ39" s="224">
        <v>861</v>
      </c>
      <c r="CR39" s="224">
        <v>314</v>
      </c>
      <c r="CS39" s="224">
        <v>263</v>
      </c>
      <c r="CT39" s="224">
        <v>964</v>
      </c>
      <c r="CU39" s="224">
        <v>981</v>
      </c>
      <c r="CV39" s="224">
        <v>951</v>
      </c>
      <c r="CW39" s="224">
        <v>1002</v>
      </c>
      <c r="CX39" s="224">
        <v>924</v>
      </c>
      <c r="CY39" s="224">
        <v>363</v>
      </c>
      <c r="CZ39" s="224">
        <v>266</v>
      </c>
      <c r="DA39" s="224">
        <v>979</v>
      </c>
    </row>
    <row r="40" spans="2:105" ht="15.95" customHeight="1" x14ac:dyDescent="0.25">
      <c r="B40" s="18" t="s">
        <v>24</v>
      </c>
      <c r="C40" s="38">
        <v>170</v>
      </c>
      <c r="D40" s="14" t="s">
        <v>25</v>
      </c>
      <c r="E40" s="15" t="s">
        <v>58</v>
      </c>
      <c r="F40" s="15" t="s">
        <v>37</v>
      </c>
      <c r="G40" s="237">
        <v>25</v>
      </c>
      <c r="J40" s="237">
        <v>170</v>
      </c>
      <c r="K40" s="174">
        <v>3547</v>
      </c>
      <c r="L40" s="174">
        <v>4097</v>
      </c>
      <c r="M40" s="174">
        <v>4582</v>
      </c>
      <c r="N40" s="175"/>
      <c r="O40" s="176">
        <v>170</v>
      </c>
      <c r="P40" s="224">
        <v>55</v>
      </c>
      <c r="Q40" s="224">
        <v>74</v>
      </c>
      <c r="R40" s="224">
        <v>92</v>
      </c>
      <c r="S40" s="224">
        <v>67</v>
      </c>
      <c r="T40" s="224">
        <v>68</v>
      </c>
      <c r="U40" s="224">
        <v>107</v>
      </c>
      <c r="V40" s="224">
        <v>128</v>
      </c>
      <c r="W40" s="224">
        <v>101</v>
      </c>
      <c r="X40" s="224">
        <v>132</v>
      </c>
      <c r="Y40" s="224">
        <v>119</v>
      </c>
      <c r="Z40" s="224">
        <v>113</v>
      </c>
      <c r="AA40" s="224">
        <v>80</v>
      </c>
      <c r="AB40" s="224">
        <v>118</v>
      </c>
      <c r="AC40" s="224">
        <v>127</v>
      </c>
      <c r="AD40" s="224">
        <v>128</v>
      </c>
      <c r="AE40" s="224">
        <v>144</v>
      </c>
      <c r="AF40" s="224">
        <v>105</v>
      </c>
      <c r="AG40" s="224">
        <v>103</v>
      </c>
      <c r="AH40" s="224">
        <v>56</v>
      </c>
      <c r="AI40" s="224">
        <v>127</v>
      </c>
      <c r="AJ40" s="224">
        <v>123</v>
      </c>
      <c r="AK40" s="224">
        <v>145</v>
      </c>
      <c r="AL40" s="224">
        <v>182</v>
      </c>
      <c r="AM40" s="224">
        <v>146</v>
      </c>
      <c r="AN40" s="224">
        <v>93</v>
      </c>
      <c r="AO40" s="224">
        <v>68</v>
      </c>
      <c r="AP40" s="224">
        <v>84</v>
      </c>
      <c r="AQ40" s="224">
        <v>157</v>
      </c>
      <c r="AR40" s="224">
        <v>152</v>
      </c>
      <c r="AS40" s="224">
        <v>170</v>
      </c>
      <c r="AT40" s="224">
        <v>183</v>
      </c>
      <c r="AU40" s="224">
        <v>128</v>
      </c>
      <c r="AV40" s="224">
        <v>104</v>
      </c>
      <c r="AW40" s="224">
        <v>148</v>
      </c>
      <c r="AX40" s="224">
        <v>160</v>
      </c>
      <c r="AY40" s="224">
        <v>167</v>
      </c>
      <c r="AZ40" s="224">
        <v>88</v>
      </c>
      <c r="BA40" s="224">
        <v>161</v>
      </c>
      <c r="BB40" s="224">
        <v>123</v>
      </c>
      <c r="BC40" s="224">
        <v>93</v>
      </c>
      <c r="BD40" s="224">
        <v>146</v>
      </c>
      <c r="BE40" s="224">
        <v>145</v>
      </c>
      <c r="BF40" s="224">
        <v>181</v>
      </c>
      <c r="BG40" s="224">
        <v>167</v>
      </c>
      <c r="BH40" s="224">
        <v>156</v>
      </c>
      <c r="BI40" s="224">
        <v>141</v>
      </c>
      <c r="BJ40" s="224">
        <v>83</v>
      </c>
      <c r="BK40" s="224">
        <v>155</v>
      </c>
      <c r="BL40" s="224">
        <v>180</v>
      </c>
      <c r="BM40" s="224">
        <v>202</v>
      </c>
      <c r="BN40" s="224">
        <v>159</v>
      </c>
      <c r="BO40" s="224">
        <v>188</v>
      </c>
      <c r="BP40" s="224">
        <v>113</v>
      </c>
      <c r="BQ40" s="224">
        <v>98</v>
      </c>
      <c r="BR40" s="224">
        <v>158</v>
      </c>
      <c r="BS40" s="224">
        <v>174</v>
      </c>
      <c r="BT40" s="224">
        <v>153</v>
      </c>
      <c r="BU40" s="224">
        <v>154</v>
      </c>
      <c r="BV40" s="224">
        <v>172</v>
      </c>
      <c r="BW40" s="224">
        <v>146</v>
      </c>
      <c r="BX40" s="224">
        <v>93</v>
      </c>
      <c r="BY40" s="224">
        <v>156</v>
      </c>
      <c r="BZ40" s="224">
        <v>168</v>
      </c>
      <c r="CA40" s="224">
        <v>186</v>
      </c>
      <c r="CB40" s="224">
        <v>204</v>
      </c>
      <c r="CC40" s="224">
        <v>171</v>
      </c>
      <c r="CD40" s="224">
        <v>127</v>
      </c>
      <c r="CE40" s="224">
        <v>73</v>
      </c>
      <c r="CF40" s="224">
        <v>208</v>
      </c>
      <c r="CG40" s="224">
        <v>157</v>
      </c>
      <c r="CH40" s="224">
        <v>136</v>
      </c>
      <c r="CI40" s="224">
        <v>176</v>
      </c>
      <c r="CJ40" s="224">
        <v>172</v>
      </c>
      <c r="CK40" s="224">
        <v>136</v>
      </c>
      <c r="CL40" s="224">
        <v>87</v>
      </c>
      <c r="CM40" s="224">
        <v>151</v>
      </c>
      <c r="CN40" s="224">
        <v>153</v>
      </c>
      <c r="CO40" s="224">
        <v>132</v>
      </c>
      <c r="CP40" s="224">
        <v>184</v>
      </c>
      <c r="CQ40" s="224">
        <v>158</v>
      </c>
      <c r="CR40" s="224">
        <v>112</v>
      </c>
      <c r="CS40" s="224">
        <v>93</v>
      </c>
      <c r="CT40" s="224">
        <v>154</v>
      </c>
      <c r="CU40" s="224">
        <v>195</v>
      </c>
      <c r="CV40" s="224">
        <v>176</v>
      </c>
      <c r="CW40" s="224">
        <v>164</v>
      </c>
      <c r="CX40" s="224">
        <v>139</v>
      </c>
      <c r="CY40" s="224">
        <v>130</v>
      </c>
      <c r="CZ40" s="224">
        <v>105</v>
      </c>
      <c r="DA40" s="224">
        <v>140</v>
      </c>
    </row>
    <row r="41" spans="2:105" ht="15.95" customHeight="1" x14ac:dyDescent="0.25">
      <c r="B41" s="18" t="s">
        <v>24</v>
      </c>
      <c r="C41" s="39">
        <v>171</v>
      </c>
      <c r="D41" s="14" t="s">
        <v>25</v>
      </c>
      <c r="E41" s="15" t="s">
        <v>59</v>
      </c>
      <c r="F41" s="15" t="s">
        <v>37</v>
      </c>
      <c r="G41" s="237">
        <v>25</v>
      </c>
      <c r="J41" s="237">
        <v>171</v>
      </c>
      <c r="K41" s="174">
        <v>5995</v>
      </c>
      <c r="L41" s="174">
        <v>7687</v>
      </c>
      <c r="M41" s="174">
        <v>8728</v>
      </c>
      <c r="N41" s="175"/>
      <c r="O41" s="176">
        <v>171</v>
      </c>
      <c r="P41" s="224">
        <v>47</v>
      </c>
      <c r="Q41" s="224">
        <v>94</v>
      </c>
      <c r="R41" s="224">
        <v>85</v>
      </c>
      <c r="S41" s="224">
        <v>83</v>
      </c>
      <c r="T41" s="224">
        <v>72</v>
      </c>
      <c r="U41" s="224">
        <v>209</v>
      </c>
      <c r="V41" s="224">
        <v>245</v>
      </c>
      <c r="W41" s="224">
        <v>209</v>
      </c>
      <c r="X41" s="224">
        <v>188</v>
      </c>
      <c r="Y41" s="224">
        <v>130</v>
      </c>
      <c r="Z41" s="224">
        <v>53</v>
      </c>
      <c r="AA41" s="224">
        <v>58</v>
      </c>
      <c r="AB41" s="224">
        <v>273</v>
      </c>
      <c r="AC41" s="224">
        <v>300</v>
      </c>
      <c r="AD41" s="224">
        <v>261</v>
      </c>
      <c r="AE41" s="224">
        <v>283</v>
      </c>
      <c r="AF41" s="224">
        <v>219</v>
      </c>
      <c r="AG41" s="224">
        <v>90</v>
      </c>
      <c r="AH41" s="224">
        <v>79</v>
      </c>
      <c r="AI41" s="224">
        <v>261</v>
      </c>
      <c r="AJ41" s="224">
        <v>247</v>
      </c>
      <c r="AK41" s="224">
        <v>358</v>
      </c>
      <c r="AL41" s="224">
        <v>285</v>
      </c>
      <c r="AM41" s="224">
        <v>267</v>
      </c>
      <c r="AN41" s="224">
        <v>86</v>
      </c>
      <c r="AO41" s="224">
        <v>62</v>
      </c>
      <c r="AP41" s="224">
        <v>94</v>
      </c>
      <c r="AQ41" s="224">
        <v>333</v>
      </c>
      <c r="AR41" s="224">
        <v>350</v>
      </c>
      <c r="AS41" s="224">
        <v>342</v>
      </c>
      <c r="AT41" s="224">
        <v>332</v>
      </c>
      <c r="AU41" s="224">
        <v>91</v>
      </c>
      <c r="AV41" s="224">
        <v>85</v>
      </c>
      <c r="AW41" s="224">
        <v>357</v>
      </c>
      <c r="AX41" s="224">
        <v>372</v>
      </c>
      <c r="AY41" s="224">
        <v>412</v>
      </c>
      <c r="AZ41" s="224">
        <v>80</v>
      </c>
      <c r="BA41" s="224">
        <v>297</v>
      </c>
      <c r="BB41" s="224">
        <v>88</v>
      </c>
      <c r="BC41" s="224">
        <v>71</v>
      </c>
      <c r="BD41" s="224">
        <v>281</v>
      </c>
      <c r="BE41" s="224">
        <v>342</v>
      </c>
      <c r="BF41" s="224">
        <v>356</v>
      </c>
      <c r="BG41" s="224">
        <v>359</v>
      </c>
      <c r="BH41" s="224">
        <v>370</v>
      </c>
      <c r="BI41" s="224">
        <v>129</v>
      </c>
      <c r="BJ41" s="224">
        <v>92</v>
      </c>
      <c r="BK41" s="224">
        <v>333</v>
      </c>
      <c r="BL41" s="224">
        <v>361</v>
      </c>
      <c r="BM41" s="224">
        <v>392</v>
      </c>
      <c r="BN41" s="224">
        <v>362</v>
      </c>
      <c r="BO41" s="224">
        <v>375</v>
      </c>
      <c r="BP41" s="224">
        <v>85</v>
      </c>
      <c r="BQ41" s="224">
        <v>96</v>
      </c>
      <c r="BR41" s="224">
        <v>388</v>
      </c>
      <c r="BS41" s="224">
        <v>386</v>
      </c>
      <c r="BT41" s="224">
        <v>425</v>
      </c>
      <c r="BU41" s="224">
        <v>357</v>
      </c>
      <c r="BV41" s="224">
        <v>345</v>
      </c>
      <c r="BW41" s="224">
        <v>80</v>
      </c>
      <c r="BX41" s="224">
        <v>58</v>
      </c>
      <c r="BY41" s="224">
        <v>344</v>
      </c>
      <c r="BZ41" s="224">
        <v>380</v>
      </c>
      <c r="CA41" s="224">
        <v>462</v>
      </c>
      <c r="CB41" s="224">
        <v>380</v>
      </c>
      <c r="CC41" s="224">
        <v>323</v>
      </c>
      <c r="CD41" s="224">
        <v>108</v>
      </c>
      <c r="CE41" s="224">
        <v>120</v>
      </c>
      <c r="CF41" s="224">
        <v>381</v>
      </c>
      <c r="CG41" s="224">
        <v>391</v>
      </c>
      <c r="CH41" s="224">
        <v>389</v>
      </c>
      <c r="CI41" s="224">
        <v>385</v>
      </c>
      <c r="CJ41" s="224">
        <v>374</v>
      </c>
      <c r="CK41" s="224">
        <v>124</v>
      </c>
      <c r="CL41" s="224">
        <v>80</v>
      </c>
      <c r="CM41" s="224">
        <v>361</v>
      </c>
      <c r="CN41" s="224">
        <v>368</v>
      </c>
      <c r="CO41" s="224">
        <v>396</v>
      </c>
      <c r="CP41" s="224">
        <v>370</v>
      </c>
      <c r="CQ41" s="224">
        <v>321</v>
      </c>
      <c r="CR41" s="224">
        <v>114</v>
      </c>
      <c r="CS41" s="224">
        <v>100</v>
      </c>
      <c r="CT41" s="224">
        <v>335</v>
      </c>
      <c r="CU41" s="224">
        <v>384</v>
      </c>
      <c r="CV41" s="224">
        <v>377</v>
      </c>
      <c r="CW41" s="224">
        <v>362</v>
      </c>
      <c r="CX41" s="224">
        <v>330</v>
      </c>
      <c r="CY41" s="224">
        <v>133</v>
      </c>
      <c r="CZ41" s="224">
        <v>73</v>
      </c>
      <c r="DA41" s="224">
        <v>325</v>
      </c>
    </row>
    <row r="42" spans="2:105" ht="15.95" customHeight="1" x14ac:dyDescent="0.25">
      <c r="B42" s="18" t="s">
        <v>24</v>
      </c>
      <c r="C42" s="40">
        <v>172</v>
      </c>
      <c r="D42" s="14" t="s">
        <v>21</v>
      </c>
      <c r="E42" s="15" t="s">
        <v>60</v>
      </c>
      <c r="F42" s="15" t="s">
        <v>37</v>
      </c>
      <c r="G42" s="237">
        <v>25</v>
      </c>
      <c r="J42" s="237">
        <v>172</v>
      </c>
      <c r="K42" s="174">
        <v>10469</v>
      </c>
      <c r="L42" s="174">
        <v>13254</v>
      </c>
      <c r="M42" s="174">
        <v>15995</v>
      </c>
      <c r="N42" s="175"/>
      <c r="O42" s="176">
        <v>172</v>
      </c>
      <c r="P42" s="224">
        <v>141</v>
      </c>
      <c r="Q42" s="224">
        <v>181</v>
      </c>
      <c r="R42" s="224">
        <v>259</v>
      </c>
      <c r="S42" s="224">
        <v>210</v>
      </c>
      <c r="T42" s="224">
        <v>199</v>
      </c>
      <c r="U42" s="224">
        <v>323</v>
      </c>
      <c r="V42" s="224">
        <v>365</v>
      </c>
      <c r="W42" s="224">
        <v>358</v>
      </c>
      <c r="X42" s="224">
        <v>382</v>
      </c>
      <c r="Y42" s="224">
        <v>343</v>
      </c>
      <c r="Z42" s="224">
        <v>273</v>
      </c>
      <c r="AA42" s="224">
        <v>217</v>
      </c>
      <c r="AB42" s="224">
        <v>375</v>
      </c>
      <c r="AC42" s="224">
        <v>390</v>
      </c>
      <c r="AD42" s="224">
        <v>387</v>
      </c>
      <c r="AE42" s="224">
        <v>406</v>
      </c>
      <c r="AF42" s="224">
        <v>390</v>
      </c>
      <c r="AG42" s="224">
        <v>290</v>
      </c>
      <c r="AH42" s="224">
        <v>224</v>
      </c>
      <c r="AI42" s="224">
        <v>343</v>
      </c>
      <c r="AJ42" s="224">
        <v>341</v>
      </c>
      <c r="AK42" s="224">
        <v>468</v>
      </c>
      <c r="AL42" s="224">
        <v>433</v>
      </c>
      <c r="AM42" s="224">
        <v>438</v>
      </c>
      <c r="AN42" s="224">
        <v>294</v>
      </c>
      <c r="AO42" s="224">
        <v>189</v>
      </c>
      <c r="AP42" s="224">
        <v>237</v>
      </c>
      <c r="AQ42" s="224">
        <v>464</v>
      </c>
      <c r="AR42" s="224">
        <v>517</v>
      </c>
      <c r="AS42" s="224">
        <v>576</v>
      </c>
      <c r="AT42" s="224">
        <v>456</v>
      </c>
      <c r="AU42" s="224">
        <v>284</v>
      </c>
      <c r="AV42" s="224">
        <v>244</v>
      </c>
      <c r="AW42" s="224">
        <v>478</v>
      </c>
      <c r="AX42" s="224">
        <v>507</v>
      </c>
      <c r="AY42" s="224">
        <v>576</v>
      </c>
      <c r="AZ42" s="224">
        <v>297</v>
      </c>
      <c r="BA42" s="224">
        <v>482</v>
      </c>
      <c r="BB42" s="224">
        <v>335</v>
      </c>
      <c r="BC42" s="224">
        <v>269</v>
      </c>
      <c r="BD42" s="224">
        <v>502</v>
      </c>
      <c r="BE42" s="224">
        <v>548</v>
      </c>
      <c r="BF42" s="224">
        <v>635</v>
      </c>
      <c r="BG42" s="224">
        <v>576</v>
      </c>
      <c r="BH42" s="224">
        <v>577</v>
      </c>
      <c r="BI42" s="224">
        <v>392</v>
      </c>
      <c r="BJ42" s="224">
        <v>253</v>
      </c>
      <c r="BK42" s="224">
        <v>478</v>
      </c>
      <c r="BL42" s="224">
        <v>594</v>
      </c>
      <c r="BM42" s="224">
        <v>618</v>
      </c>
      <c r="BN42" s="224">
        <v>587</v>
      </c>
      <c r="BO42" s="224">
        <v>566</v>
      </c>
      <c r="BP42" s="224">
        <v>320</v>
      </c>
      <c r="BQ42" s="224">
        <v>281</v>
      </c>
      <c r="BR42" s="224">
        <v>554</v>
      </c>
      <c r="BS42" s="224">
        <v>547</v>
      </c>
      <c r="BT42" s="224">
        <v>645</v>
      </c>
      <c r="BU42" s="224">
        <v>526</v>
      </c>
      <c r="BV42" s="224">
        <v>583</v>
      </c>
      <c r="BW42" s="224">
        <v>317</v>
      </c>
      <c r="BX42" s="224">
        <v>277</v>
      </c>
      <c r="BY42" s="224">
        <v>560</v>
      </c>
      <c r="BZ42" s="224">
        <v>582</v>
      </c>
      <c r="CA42" s="224">
        <v>673</v>
      </c>
      <c r="CB42" s="224">
        <v>599</v>
      </c>
      <c r="CC42" s="224">
        <v>583</v>
      </c>
      <c r="CD42" s="224">
        <v>353</v>
      </c>
      <c r="CE42" s="224">
        <v>280</v>
      </c>
      <c r="CF42" s="224">
        <v>590</v>
      </c>
      <c r="CG42" s="224">
        <v>654</v>
      </c>
      <c r="CH42" s="224">
        <v>666</v>
      </c>
      <c r="CI42" s="224">
        <v>624</v>
      </c>
      <c r="CJ42" s="224">
        <v>570</v>
      </c>
      <c r="CK42" s="224">
        <v>363</v>
      </c>
      <c r="CL42" s="224">
        <v>307</v>
      </c>
      <c r="CM42" s="224">
        <v>531</v>
      </c>
      <c r="CN42" s="224">
        <v>702</v>
      </c>
      <c r="CO42" s="224">
        <v>717</v>
      </c>
      <c r="CP42" s="224">
        <v>593</v>
      </c>
      <c r="CQ42" s="224">
        <v>579</v>
      </c>
      <c r="CR42" s="224">
        <v>371</v>
      </c>
      <c r="CS42" s="224">
        <v>323</v>
      </c>
      <c r="CT42" s="224">
        <v>546</v>
      </c>
      <c r="CU42" s="224">
        <v>624</v>
      </c>
      <c r="CV42" s="224">
        <v>710</v>
      </c>
      <c r="CW42" s="224">
        <v>616</v>
      </c>
      <c r="CX42" s="224">
        <v>546</v>
      </c>
      <c r="CY42" s="224">
        <v>320</v>
      </c>
      <c r="CZ42" s="224">
        <v>276</v>
      </c>
      <c r="DA42" s="224">
        <v>543</v>
      </c>
    </row>
    <row r="43" spans="2:105" ht="15.95" customHeight="1" x14ac:dyDescent="0.25">
      <c r="B43" s="12" t="s">
        <v>17</v>
      </c>
      <c r="C43" s="31">
        <v>18</v>
      </c>
      <c r="D43" s="14" t="s">
        <v>47</v>
      </c>
      <c r="E43" s="15" t="s">
        <v>61</v>
      </c>
      <c r="F43" s="15" t="s">
        <v>20</v>
      </c>
      <c r="G43" s="237">
        <v>5</v>
      </c>
      <c r="J43" s="237">
        <v>18</v>
      </c>
      <c r="K43" s="174">
        <v>121307</v>
      </c>
      <c r="L43" s="174">
        <v>127308</v>
      </c>
      <c r="M43" s="174">
        <v>147379</v>
      </c>
      <c r="N43" s="175"/>
      <c r="O43" s="176">
        <v>18</v>
      </c>
      <c r="P43" s="224">
        <v>2091</v>
      </c>
      <c r="Q43" s="224">
        <v>2532</v>
      </c>
      <c r="R43" s="224">
        <v>2924</v>
      </c>
      <c r="S43" s="224">
        <v>2716</v>
      </c>
      <c r="T43" s="224">
        <v>3217</v>
      </c>
      <c r="U43" s="224">
        <v>3880</v>
      </c>
      <c r="V43" s="224">
        <v>4013</v>
      </c>
      <c r="W43" s="224">
        <v>4070</v>
      </c>
      <c r="X43" s="224">
        <v>4350</v>
      </c>
      <c r="Y43" s="224">
        <v>3978</v>
      </c>
      <c r="Z43" s="224">
        <v>3025</v>
      </c>
      <c r="AA43" s="224">
        <v>3158</v>
      </c>
      <c r="AB43" s="224">
        <v>4268</v>
      </c>
      <c r="AC43" s="224">
        <v>4868</v>
      </c>
      <c r="AD43" s="224">
        <v>4864</v>
      </c>
      <c r="AE43" s="224">
        <v>4889</v>
      </c>
      <c r="AF43" s="224">
        <v>4489</v>
      </c>
      <c r="AG43" s="224">
        <v>3350</v>
      </c>
      <c r="AH43" s="224">
        <v>3253</v>
      </c>
      <c r="AI43" s="224">
        <v>4408</v>
      </c>
      <c r="AJ43" s="224">
        <v>4422</v>
      </c>
      <c r="AK43" s="224">
        <v>4984</v>
      </c>
      <c r="AL43" s="224">
        <v>5156</v>
      </c>
      <c r="AM43" s="224">
        <v>4904</v>
      </c>
      <c r="AN43" s="224">
        <v>3133</v>
      </c>
      <c r="AO43" s="224">
        <v>2471</v>
      </c>
      <c r="AP43" s="224">
        <v>2464</v>
      </c>
      <c r="AQ43" s="224">
        <v>4542</v>
      </c>
      <c r="AR43" s="224">
        <v>4642</v>
      </c>
      <c r="AS43" s="224">
        <v>5022</v>
      </c>
      <c r="AT43" s="224">
        <v>5224</v>
      </c>
      <c r="AU43" s="224">
        <v>3028</v>
      </c>
      <c r="AV43" s="224">
        <v>2743</v>
      </c>
      <c r="AW43" s="224">
        <v>4770</v>
      </c>
      <c r="AX43" s="224">
        <v>5229</v>
      </c>
      <c r="AY43" s="224">
        <v>5379</v>
      </c>
      <c r="AZ43" s="224">
        <v>4230</v>
      </c>
      <c r="BA43" s="224">
        <v>4209</v>
      </c>
      <c r="BB43" s="224">
        <v>2948</v>
      </c>
      <c r="BC43" s="224">
        <v>2903</v>
      </c>
      <c r="BD43" s="224">
        <v>4929</v>
      </c>
      <c r="BE43" s="224">
        <v>5285</v>
      </c>
      <c r="BF43" s="224">
        <v>5487</v>
      </c>
      <c r="BG43" s="224">
        <v>5255</v>
      </c>
      <c r="BH43" s="224">
        <v>5078</v>
      </c>
      <c r="BI43" s="224">
        <v>3098</v>
      </c>
      <c r="BJ43" s="224">
        <v>2862</v>
      </c>
      <c r="BK43" s="224">
        <v>4914</v>
      </c>
      <c r="BL43" s="224">
        <v>5470</v>
      </c>
      <c r="BM43" s="224">
        <v>5367</v>
      </c>
      <c r="BN43" s="224">
        <v>5598</v>
      </c>
      <c r="BO43" s="224">
        <v>5162</v>
      </c>
      <c r="BP43" s="224">
        <v>3203</v>
      </c>
      <c r="BQ43" s="224">
        <v>3017</v>
      </c>
      <c r="BR43" s="224">
        <v>5186</v>
      </c>
      <c r="BS43" s="224">
        <v>5633</v>
      </c>
      <c r="BT43" s="224">
        <v>5529</v>
      </c>
      <c r="BU43" s="224">
        <v>5506</v>
      </c>
      <c r="BV43" s="224">
        <v>5290</v>
      </c>
      <c r="BW43" s="224">
        <v>2992</v>
      </c>
      <c r="BX43" s="224">
        <v>3089</v>
      </c>
      <c r="BY43" s="224">
        <v>5509</v>
      </c>
      <c r="BZ43" s="224">
        <v>5631</v>
      </c>
      <c r="CA43" s="224">
        <v>5607</v>
      </c>
      <c r="CB43" s="224">
        <v>5715</v>
      </c>
      <c r="CC43" s="224">
        <v>5340</v>
      </c>
      <c r="CD43" s="224">
        <v>4397</v>
      </c>
      <c r="CE43" s="224">
        <v>3916</v>
      </c>
      <c r="CF43" s="224">
        <v>5186</v>
      </c>
      <c r="CG43" s="224">
        <v>5733</v>
      </c>
      <c r="CH43" s="224">
        <v>5403</v>
      </c>
      <c r="CI43" s="224">
        <v>5446</v>
      </c>
      <c r="CJ43" s="224">
        <v>5090</v>
      </c>
      <c r="CK43" s="224">
        <v>3706</v>
      </c>
      <c r="CL43" s="224">
        <v>3811</v>
      </c>
      <c r="CM43" s="224">
        <v>5070</v>
      </c>
      <c r="CN43" s="224">
        <v>5402</v>
      </c>
      <c r="CO43" s="224">
        <v>5600</v>
      </c>
      <c r="CP43" s="224">
        <v>5083</v>
      </c>
      <c r="CQ43" s="224">
        <v>5367</v>
      </c>
      <c r="CR43" s="224">
        <v>3171</v>
      </c>
      <c r="CS43" s="224">
        <v>3141</v>
      </c>
      <c r="CT43" s="224">
        <v>5067</v>
      </c>
      <c r="CU43" s="224">
        <v>5691</v>
      </c>
      <c r="CV43" s="224">
        <v>5405</v>
      </c>
      <c r="CW43" s="224">
        <v>5784</v>
      </c>
      <c r="CX43" s="224">
        <v>5243</v>
      </c>
      <c r="CY43" s="224">
        <v>2989</v>
      </c>
      <c r="CZ43" s="224">
        <v>2955</v>
      </c>
      <c r="DA43" s="224">
        <v>4840</v>
      </c>
    </row>
    <row r="44" spans="2:105" ht="15.95" customHeight="1" x14ac:dyDescent="0.25">
      <c r="B44" s="18" t="s">
        <v>24</v>
      </c>
      <c r="C44" s="41">
        <v>186</v>
      </c>
      <c r="D44" s="14" t="s">
        <v>21</v>
      </c>
      <c r="E44" s="15" t="s">
        <v>62</v>
      </c>
      <c r="F44" s="15" t="s">
        <v>37</v>
      </c>
      <c r="G44" s="237">
        <v>25</v>
      </c>
      <c r="J44" s="237">
        <v>186</v>
      </c>
      <c r="K44" s="174">
        <v>8899</v>
      </c>
      <c r="L44" s="174">
        <v>10354</v>
      </c>
      <c r="M44" s="174">
        <v>12602</v>
      </c>
      <c r="N44" s="175"/>
      <c r="O44" s="176">
        <v>186</v>
      </c>
      <c r="P44" s="224">
        <v>142</v>
      </c>
      <c r="Q44" s="224">
        <v>189</v>
      </c>
      <c r="R44" s="224">
        <v>217</v>
      </c>
      <c r="S44" s="224">
        <v>198</v>
      </c>
      <c r="T44" s="224">
        <v>174</v>
      </c>
      <c r="U44" s="224">
        <v>277</v>
      </c>
      <c r="V44" s="224">
        <v>283</v>
      </c>
      <c r="W44" s="224">
        <v>289</v>
      </c>
      <c r="X44" s="224">
        <v>319</v>
      </c>
      <c r="Y44" s="224">
        <v>302</v>
      </c>
      <c r="Z44" s="224">
        <v>202</v>
      </c>
      <c r="AA44" s="224">
        <v>188</v>
      </c>
      <c r="AB44" s="224">
        <v>279</v>
      </c>
      <c r="AC44" s="224">
        <v>340</v>
      </c>
      <c r="AD44" s="224">
        <v>371</v>
      </c>
      <c r="AE44" s="224">
        <v>350</v>
      </c>
      <c r="AF44" s="224">
        <v>334</v>
      </c>
      <c r="AG44" s="224">
        <v>219</v>
      </c>
      <c r="AH44" s="224">
        <v>212</v>
      </c>
      <c r="AI44" s="224">
        <v>329</v>
      </c>
      <c r="AJ44" s="224">
        <v>309</v>
      </c>
      <c r="AK44" s="224">
        <v>388</v>
      </c>
      <c r="AL44" s="224">
        <v>380</v>
      </c>
      <c r="AM44" s="224">
        <v>330</v>
      </c>
      <c r="AN44" s="224">
        <v>288</v>
      </c>
      <c r="AO44" s="224">
        <v>180</v>
      </c>
      <c r="AP44" s="224">
        <v>236</v>
      </c>
      <c r="AQ44" s="224">
        <v>391</v>
      </c>
      <c r="AR44" s="224">
        <v>389</v>
      </c>
      <c r="AS44" s="224">
        <v>374</v>
      </c>
      <c r="AT44" s="224">
        <v>420</v>
      </c>
      <c r="AU44" s="224">
        <v>214</v>
      </c>
      <c r="AV44" s="224">
        <v>242</v>
      </c>
      <c r="AW44" s="224">
        <v>403</v>
      </c>
      <c r="AX44" s="224">
        <v>413</v>
      </c>
      <c r="AY44" s="224">
        <v>483</v>
      </c>
      <c r="AZ44" s="224">
        <v>195</v>
      </c>
      <c r="BA44" s="224">
        <v>412</v>
      </c>
      <c r="BB44" s="224">
        <v>254</v>
      </c>
      <c r="BC44" s="224">
        <v>230</v>
      </c>
      <c r="BD44" s="224">
        <v>379</v>
      </c>
      <c r="BE44" s="224">
        <v>433</v>
      </c>
      <c r="BF44" s="224">
        <v>446</v>
      </c>
      <c r="BG44" s="224">
        <v>439</v>
      </c>
      <c r="BH44" s="224">
        <v>395</v>
      </c>
      <c r="BI44" s="224">
        <v>258</v>
      </c>
      <c r="BJ44" s="224">
        <v>214</v>
      </c>
      <c r="BK44" s="224">
        <v>405</v>
      </c>
      <c r="BL44" s="224">
        <v>408</v>
      </c>
      <c r="BM44" s="224">
        <v>487</v>
      </c>
      <c r="BN44" s="224">
        <v>443</v>
      </c>
      <c r="BO44" s="224">
        <v>418</v>
      </c>
      <c r="BP44" s="224">
        <v>236</v>
      </c>
      <c r="BQ44" s="224">
        <v>241</v>
      </c>
      <c r="BR44" s="224">
        <v>469</v>
      </c>
      <c r="BS44" s="224">
        <v>453</v>
      </c>
      <c r="BT44" s="224">
        <v>502</v>
      </c>
      <c r="BU44" s="224">
        <v>478</v>
      </c>
      <c r="BV44" s="224">
        <v>404</v>
      </c>
      <c r="BW44" s="224">
        <v>259</v>
      </c>
      <c r="BX44" s="224">
        <v>245</v>
      </c>
      <c r="BY44" s="224">
        <v>459</v>
      </c>
      <c r="BZ44" s="224">
        <v>474</v>
      </c>
      <c r="CA44" s="224">
        <v>485</v>
      </c>
      <c r="CB44" s="224">
        <v>547</v>
      </c>
      <c r="CC44" s="224">
        <v>462</v>
      </c>
      <c r="CD44" s="224">
        <v>252</v>
      </c>
      <c r="CE44" s="224">
        <v>277</v>
      </c>
      <c r="CF44" s="224">
        <v>462</v>
      </c>
      <c r="CG44" s="224">
        <v>517</v>
      </c>
      <c r="CH44" s="224">
        <v>437</v>
      </c>
      <c r="CI44" s="224">
        <v>527</v>
      </c>
      <c r="CJ44" s="224">
        <v>445</v>
      </c>
      <c r="CK44" s="224">
        <v>251</v>
      </c>
      <c r="CL44" s="224">
        <v>224</v>
      </c>
      <c r="CM44" s="224">
        <v>438</v>
      </c>
      <c r="CN44" s="224">
        <v>459</v>
      </c>
      <c r="CO44" s="224">
        <v>510</v>
      </c>
      <c r="CP44" s="224">
        <v>516</v>
      </c>
      <c r="CQ44" s="224">
        <v>436</v>
      </c>
      <c r="CR44" s="224">
        <v>246</v>
      </c>
      <c r="CS44" s="224">
        <v>252</v>
      </c>
      <c r="CT44" s="224">
        <v>466</v>
      </c>
      <c r="CU44" s="224">
        <v>515</v>
      </c>
      <c r="CV44" s="224">
        <v>536</v>
      </c>
      <c r="CW44" s="224">
        <v>492</v>
      </c>
      <c r="CX44" s="224">
        <v>448</v>
      </c>
      <c r="CY44" s="224">
        <v>243</v>
      </c>
      <c r="CZ44" s="224">
        <v>221</v>
      </c>
      <c r="DA44" s="224">
        <v>501</v>
      </c>
    </row>
    <row r="45" spans="2:105" ht="15.95" customHeight="1" x14ac:dyDescent="0.25">
      <c r="B45" s="12" t="s">
        <v>17</v>
      </c>
      <c r="C45" s="42">
        <v>191</v>
      </c>
      <c r="D45" s="14" t="s">
        <v>25</v>
      </c>
      <c r="E45" s="15" t="s">
        <v>63</v>
      </c>
      <c r="F45" s="15" t="s">
        <v>37</v>
      </c>
      <c r="G45" s="237">
        <v>25</v>
      </c>
      <c r="J45" s="237">
        <v>191</v>
      </c>
      <c r="K45" s="174">
        <v>7852</v>
      </c>
      <c r="L45" s="174">
        <v>11367</v>
      </c>
      <c r="M45" s="174">
        <v>12538</v>
      </c>
      <c r="N45" s="175"/>
      <c r="O45" s="176">
        <v>191</v>
      </c>
      <c r="P45" s="224">
        <v>128</v>
      </c>
      <c r="Q45" s="224">
        <v>190</v>
      </c>
      <c r="R45" s="224">
        <v>232</v>
      </c>
      <c r="S45" s="224">
        <v>204</v>
      </c>
      <c r="T45" s="224">
        <v>366</v>
      </c>
      <c r="U45" s="224">
        <v>208</v>
      </c>
      <c r="V45" s="224">
        <v>216</v>
      </c>
      <c r="W45" s="224">
        <v>222</v>
      </c>
      <c r="X45" s="224">
        <v>217</v>
      </c>
      <c r="Y45" s="224">
        <v>210</v>
      </c>
      <c r="Z45" s="224">
        <v>203</v>
      </c>
      <c r="AA45" s="224">
        <v>453</v>
      </c>
      <c r="AB45" s="224">
        <v>215</v>
      </c>
      <c r="AC45" s="224">
        <v>252</v>
      </c>
      <c r="AD45" s="224">
        <v>235</v>
      </c>
      <c r="AE45" s="224">
        <v>204</v>
      </c>
      <c r="AF45" s="224">
        <v>238</v>
      </c>
      <c r="AG45" s="224">
        <v>210</v>
      </c>
      <c r="AH45" s="224">
        <v>399</v>
      </c>
      <c r="AI45" s="224">
        <v>212</v>
      </c>
      <c r="AJ45" s="224">
        <v>244</v>
      </c>
      <c r="AK45" s="224">
        <v>255</v>
      </c>
      <c r="AL45" s="224">
        <v>255</v>
      </c>
      <c r="AM45" s="224">
        <v>259</v>
      </c>
      <c r="AN45" s="224">
        <v>156</v>
      </c>
      <c r="AO45" s="224">
        <v>287</v>
      </c>
      <c r="AP45" s="224">
        <v>200</v>
      </c>
      <c r="AQ45" s="224">
        <v>284</v>
      </c>
      <c r="AR45" s="224">
        <v>316</v>
      </c>
      <c r="AS45" s="224">
        <v>339</v>
      </c>
      <c r="AT45" s="224">
        <v>443</v>
      </c>
      <c r="AU45" s="224">
        <v>222</v>
      </c>
      <c r="AV45" s="224">
        <v>401</v>
      </c>
      <c r="AW45" s="224">
        <v>403</v>
      </c>
      <c r="AX45" s="224">
        <v>449</v>
      </c>
      <c r="AY45" s="224">
        <v>478</v>
      </c>
      <c r="AZ45" s="224">
        <v>215</v>
      </c>
      <c r="BA45" s="224">
        <v>377</v>
      </c>
      <c r="BB45" s="224">
        <v>271</v>
      </c>
      <c r="BC45" s="224">
        <v>388</v>
      </c>
      <c r="BD45" s="224">
        <v>459</v>
      </c>
      <c r="BE45" s="224">
        <v>491</v>
      </c>
      <c r="BF45" s="224">
        <v>453</v>
      </c>
      <c r="BG45" s="224">
        <v>480</v>
      </c>
      <c r="BH45" s="224">
        <v>478</v>
      </c>
      <c r="BI45" s="224">
        <v>250</v>
      </c>
      <c r="BJ45" s="224">
        <v>379</v>
      </c>
      <c r="BK45" s="224">
        <v>425</v>
      </c>
      <c r="BL45" s="224">
        <v>453</v>
      </c>
      <c r="BM45" s="224">
        <v>456</v>
      </c>
      <c r="BN45" s="224">
        <v>469</v>
      </c>
      <c r="BO45" s="224">
        <v>470</v>
      </c>
      <c r="BP45" s="224">
        <v>262</v>
      </c>
      <c r="BQ45" s="224">
        <v>411</v>
      </c>
      <c r="BR45" s="224">
        <v>466</v>
      </c>
      <c r="BS45" s="224">
        <v>437</v>
      </c>
      <c r="BT45" s="224">
        <v>467</v>
      </c>
      <c r="BU45" s="224">
        <v>422</v>
      </c>
      <c r="BV45" s="224">
        <v>435</v>
      </c>
      <c r="BW45" s="224">
        <v>282</v>
      </c>
      <c r="BX45" s="224">
        <v>390</v>
      </c>
      <c r="BY45" s="224">
        <v>402</v>
      </c>
      <c r="BZ45" s="224">
        <v>412</v>
      </c>
      <c r="CA45" s="224">
        <v>442</v>
      </c>
      <c r="CB45" s="224">
        <v>489</v>
      </c>
      <c r="CC45" s="224">
        <v>406</v>
      </c>
      <c r="CD45" s="224">
        <v>260</v>
      </c>
      <c r="CE45" s="224">
        <v>411</v>
      </c>
      <c r="CF45" s="224">
        <v>429</v>
      </c>
      <c r="CG45" s="224">
        <v>434</v>
      </c>
      <c r="CH45" s="224">
        <v>440</v>
      </c>
      <c r="CI45" s="224">
        <v>455</v>
      </c>
      <c r="CJ45" s="224">
        <v>468</v>
      </c>
      <c r="CK45" s="224">
        <v>275</v>
      </c>
      <c r="CL45" s="224">
        <v>399</v>
      </c>
      <c r="CM45" s="224">
        <v>410</v>
      </c>
      <c r="CN45" s="224">
        <v>415</v>
      </c>
      <c r="CO45" s="224">
        <v>408</v>
      </c>
      <c r="CP45" s="224">
        <v>426</v>
      </c>
      <c r="CQ45" s="224">
        <v>420</v>
      </c>
      <c r="CR45" s="224">
        <v>296</v>
      </c>
      <c r="CS45" s="224">
        <v>347</v>
      </c>
      <c r="CT45" s="224">
        <v>410</v>
      </c>
      <c r="CU45" s="224">
        <v>514</v>
      </c>
      <c r="CV45" s="224">
        <v>481</v>
      </c>
      <c r="CW45" s="224">
        <v>470</v>
      </c>
      <c r="CX45" s="224">
        <v>424</v>
      </c>
      <c r="CY45" s="224">
        <v>277</v>
      </c>
      <c r="CZ45" s="224">
        <v>414</v>
      </c>
      <c r="DA45" s="224">
        <v>432</v>
      </c>
    </row>
    <row r="46" spans="2:105" ht="15.95" customHeight="1" x14ac:dyDescent="0.25">
      <c r="B46" s="18" t="s">
        <v>24</v>
      </c>
      <c r="C46" s="43">
        <v>195</v>
      </c>
      <c r="D46" s="14" t="s">
        <v>21</v>
      </c>
      <c r="E46" s="15" t="s">
        <v>64</v>
      </c>
      <c r="F46" s="15" t="s">
        <v>37</v>
      </c>
      <c r="G46" s="237">
        <v>25</v>
      </c>
      <c r="J46" s="237">
        <v>195</v>
      </c>
      <c r="K46" s="174">
        <v>39427</v>
      </c>
      <c r="L46" s="174">
        <v>49515</v>
      </c>
      <c r="M46" s="174">
        <v>57336</v>
      </c>
      <c r="N46" s="175"/>
      <c r="O46" s="176">
        <v>195</v>
      </c>
      <c r="P46" s="224">
        <v>620</v>
      </c>
      <c r="Q46" s="224">
        <v>692</v>
      </c>
      <c r="R46" s="224">
        <v>992</v>
      </c>
      <c r="S46" s="224">
        <v>919</v>
      </c>
      <c r="T46" s="224">
        <v>862</v>
      </c>
      <c r="U46" s="224">
        <v>1218</v>
      </c>
      <c r="V46" s="224">
        <v>1293</v>
      </c>
      <c r="W46" s="224">
        <v>1395</v>
      </c>
      <c r="X46" s="224">
        <v>1337</v>
      </c>
      <c r="Y46" s="224">
        <v>1235</v>
      </c>
      <c r="Z46" s="224">
        <v>976</v>
      </c>
      <c r="AA46" s="224">
        <v>726</v>
      </c>
      <c r="AB46" s="224">
        <v>1518</v>
      </c>
      <c r="AC46" s="224">
        <v>1607</v>
      </c>
      <c r="AD46" s="224">
        <v>1657</v>
      </c>
      <c r="AE46" s="224">
        <v>1738</v>
      </c>
      <c r="AF46" s="224">
        <v>1531</v>
      </c>
      <c r="AG46" s="224">
        <v>1055</v>
      </c>
      <c r="AH46" s="224">
        <v>821</v>
      </c>
      <c r="AI46" s="224">
        <v>1472</v>
      </c>
      <c r="AJ46" s="224">
        <v>1435</v>
      </c>
      <c r="AK46" s="224">
        <v>1744</v>
      </c>
      <c r="AL46" s="224">
        <v>1707</v>
      </c>
      <c r="AM46" s="224">
        <v>1504</v>
      </c>
      <c r="AN46" s="224">
        <v>843</v>
      </c>
      <c r="AO46" s="224">
        <v>563</v>
      </c>
      <c r="AP46" s="224">
        <v>806</v>
      </c>
      <c r="AQ46" s="224">
        <v>1644</v>
      </c>
      <c r="AR46" s="224">
        <v>1851</v>
      </c>
      <c r="AS46" s="224">
        <v>1878</v>
      </c>
      <c r="AT46" s="224">
        <v>1788</v>
      </c>
      <c r="AU46" s="224">
        <v>1033</v>
      </c>
      <c r="AV46" s="224">
        <v>898</v>
      </c>
      <c r="AW46" s="224">
        <v>1884</v>
      </c>
      <c r="AX46" s="224">
        <v>2105</v>
      </c>
      <c r="AY46" s="224">
        <v>2316</v>
      </c>
      <c r="AZ46" s="224">
        <v>1307</v>
      </c>
      <c r="BA46" s="224">
        <v>1778</v>
      </c>
      <c r="BB46" s="224">
        <v>1498</v>
      </c>
      <c r="BC46" s="224">
        <v>801</v>
      </c>
      <c r="BD46" s="224">
        <v>1931</v>
      </c>
      <c r="BE46" s="224">
        <v>2112</v>
      </c>
      <c r="BF46" s="224">
        <v>2280</v>
      </c>
      <c r="BG46" s="224">
        <v>2096</v>
      </c>
      <c r="BH46" s="224">
        <v>2033</v>
      </c>
      <c r="BI46" s="224">
        <v>1185</v>
      </c>
      <c r="BJ46" s="224">
        <v>894</v>
      </c>
      <c r="BK46" s="224">
        <v>1848</v>
      </c>
      <c r="BL46" s="224">
        <v>2081</v>
      </c>
      <c r="BM46" s="224">
        <v>2217</v>
      </c>
      <c r="BN46" s="224">
        <v>2150</v>
      </c>
      <c r="BO46" s="224">
        <v>1975</v>
      </c>
      <c r="BP46" s="224">
        <v>1207</v>
      </c>
      <c r="BQ46" s="224">
        <v>964</v>
      </c>
      <c r="BR46" s="224">
        <v>2086</v>
      </c>
      <c r="BS46" s="224">
        <v>2204</v>
      </c>
      <c r="BT46" s="224">
        <v>2371</v>
      </c>
      <c r="BU46" s="224">
        <v>2154</v>
      </c>
      <c r="BV46" s="224">
        <v>2107</v>
      </c>
      <c r="BW46" s="224">
        <v>1242</v>
      </c>
      <c r="BX46" s="224">
        <v>1016</v>
      </c>
      <c r="BY46" s="224">
        <v>2139</v>
      </c>
      <c r="BZ46" s="224">
        <v>2201</v>
      </c>
      <c r="CA46" s="224">
        <v>2405</v>
      </c>
      <c r="CB46" s="224">
        <v>2249</v>
      </c>
      <c r="CC46" s="224">
        <v>2119</v>
      </c>
      <c r="CD46" s="224">
        <v>1551</v>
      </c>
      <c r="CE46" s="224">
        <v>1247</v>
      </c>
      <c r="CF46" s="224">
        <v>2142</v>
      </c>
      <c r="CG46" s="224">
        <v>2289</v>
      </c>
      <c r="CH46" s="224">
        <v>2294</v>
      </c>
      <c r="CI46" s="224">
        <v>2151</v>
      </c>
      <c r="CJ46" s="224">
        <v>2118</v>
      </c>
      <c r="CK46" s="224">
        <v>1276</v>
      </c>
      <c r="CL46" s="224">
        <v>931</v>
      </c>
      <c r="CM46" s="224">
        <v>1996</v>
      </c>
      <c r="CN46" s="224">
        <v>2254</v>
      </c>
      <c r="CO46" s="224">
        <v>2404</v>
      </c>
      <c r="CP46" s="224">
        <v>2231</v>
      </c>
      <c r="CQ46" s="224">
        <v>1873</v>
      </c>
      <c r="CR46" s="224">
        <v>1266</v>
      </c>
      <c r="CS46" s="224">
        <v>984</v>
      </c>
      <c r="CT46" s="224">
        <v>1991</v>
      </c>
      <c r="CU46" s="224">
        <v>2192</v>
      </c>
      <c r="CV46" s="224">
        <v>2272</v>
      </c>
      <c r="CW46" s="224">
        <v>2163</v>
      </c>
      <c r="CX46" s="224">
        <v>2133</v>
      </c>
      <c r="CY46" s="224">
        <v>1369</v>
      </c>
      <c r="CZ46" s="224">
        <v>915</v>
      </c>
      <c r="DA46" s="224">
        <v>1923</v>
      </c>
    </row>
    <row r="47" spans="2:105" ht="15.95" customHeight="1" x14ac:dyDescent="0.25">
      <c r="B47" s="12" t="s">
        <v>17</v>
      </c>
      <c r="C47" s="44">
        <v>20</v>
      </c>
      <c r="D47" s="14" t="s">
        <v>47</v>
      </c>
      <c r="E47" s="15" t="s">
        <v>65</v>
      </c>
      <c r="F47" s="15" t="s">
        <v>20</v>
      </c>
      <c r="G47" s="237">
        <v>19</v>
      </c>
      <c r="J47" s="237">
        <v>20</v>
      </c>
      <c r="K47" s="174">
        <v>26789</v>
      </c>
      <c r="L47" s="174">
        <v>30660</v>
      </c>
      <c r="M47" s="174">
        <v>34045</v>
      </c>
      <c r="N47" s="175"/>
      <c r="O47" s="176">
        <v>20</v>
      </c>
      <c r="P47" s="224">
        <v>328</v>
      </c>
      <c r="Q47" s="224">
        <v>368</v>
      </c>
      <c r="R47" s="224">
        <v>502</v>
      </c>
      <c r="S47" s="224">
        <v>490</v>
      </c>
      <c r="T47" s="224">
        <v>465</v>
      </c>
      <c r="U47" s="224">
        <v>689</v>
      </c>
      <c r="V47" s="224">
        <v>764</v>
      </c>
      <c r="W47" s="224">
        <v>826</v>
      </c>
      <c r="X47" s="224">
        <v>828</v>
      </c>
      <c r="Y47" s="224">
        <v>795</v>
      </c>
      <c r="Z47" s="224">
        <v>762</v>
      </c>
      <c r="AA47" s="224">
        <v>556</v>
      </c>
      <c r="AB47" s="224">
        <v>1021</v>
      </c>
      <c r="AC47" s="224">
        <v>1094</v>
      </c>
      <c r="AD47" s="224">
        <v>1047</v>
      </c>
      <c r="AE47" s="224">
        <v>1109</v>
      </c>
      <c r="AF47" s="224">
        <v>1224</v>
      </c>
      <c r="AG47" s="224">
        <v>1099</v>
      </c>
      <c r="AH47" s="224">
        <v>756</v>
      </c>
      <c r="AI47" s="224">
        <v>994</v>
      </c>
      <c r="AJ47" s="224">
        <v>1029</v>
      </c>
      <c r="AK47" s="224">
        <v>1115</v>
      </c>
      <c r="AL47" s="224">
        <v>1152</v>
      </c>
      <c r="AM47" s="224">
        <v>1025</v>
      </c>
      <c r="AN47" s="224">
        <v>706</v>
      </c>
      <c r="AO47" s="224">
        <v>463</v>
      </c>
      <c r="AP47" s="224">
        <v>613</v>
      </c>
      <c r="AQ47" s="224">
        <v>1252</v>
      </c>
      <c r="AR47" s="224">
        <v>1229</v>
      </c>
      <c r="AS47" s="224">
        <v>1309</v>
      </c>
      <c r="AT47" s="224">
        <v>1179</v>
      </c>
      <c r="AU47" s="224">
        <v>721</v>
      </c>
      <c r="AV47" s="224">
        <v>561</v>
      </c>
      <c r="AW47" s="224">
        <v>1189</v>
      </c>
      <c r="AX47" s="224">
        <v>1297</v>
      </c>
      <c r="AY47" s="224">
        <v>1429</v>
      </c>
      <c r="AZ47" s="224">
        <v>717</v>
      </c>
      <c r="BA47" s="224">
        <v>948</v>
      </c>
      <c r="BB47" s="224">
        <v>728</v>
      </c>
      <c r="BC47" s="224">
        <v>582</v>
      </c>
      <c r="BD47" s="224">
        <v>1230</v>
      </c>
      <c r="BE47" s="224">
        <v>1322</v>
      </c>
      <c r="BF47" s="224">
        <v>1371</v>
      </c>
      <c r="BG47" s="224">
        <v>1337</v>
      </c>
      <c r="BH47" s="224">
        <v>1280</v>
      </c>
      <c r="BI47" s="224">
        <v>990</v>
      </c>
      <c r="BJ47" s="224">
        <v>492</v>
      </c>
      <c r="BK47" s="224">
        <v>1261</v>
      </c>
      <c r="BL47" s="224">
        <v>1386</v>
      </c>
      <c r="BM47" s="224">
        <v>1342</v>
      </c>
      <c r="BN47" s="224">
        <v>1301</v>
      </c>
      <c r="BO47" s="224">
        <v>1217</v>
      </c>
      <c r="BP47" s="224">
        <v>740</v>
      </c>
      <c r="BQ47" s="224">
        <v>564</v>
      </c>
      <c r="BR47" s="224">
        <v>1182</v>
      </c>
      <c r="BS47" s="224">
        <v>1325</v>
      </c>
      <c r="BT47" s="224">
        <v>1367</v>
      </c>
      <c r="BU47" s="224">
        <v>1398</v>
      </c>
      <c r="BV47" s="224">
        <v>1383</v>
      </c>
      <c r="BW47" s="224">
        <v>859</v>
      </c>
      <c r="BX47" s="224">
        <v>555</v>
      </c>
      <c r="BY47" s="224">
        <v>1230</v>
      </c>
      <c r="BZ47" s="224">
        <v>1385</v>
      </c>
      <c r="CA47" s="224">
        <v>1325</v>
      </c>
      <c r="CB47" s="224">
        <v>1355</v>
      </c>
      <c r="CC47" s="224">
        <v>1412</v>
      </c>
      <c r="CD47" s="224">
        <v>753</v>
      </c>
      <c r="CE47" s="224">
        <v>623</v>
      </c>
      <c r="CF47" s="224">
        <v>1198</v>
      </c>
      <c r="CG47" s="224">
        <v>1366</v>
      </c>
      <c r="CH47" s="224">
        <v>1302</v>
      </c>
      <c r="CI47" s="224">
        <v>1280</v>
      </c>
      <c r="CJ47" s="224">
        <v>1162</v>
      </c>
      <c r="CK47" s="224">
        <v>793</v>
      </c>
      <c r="CL47" s="224">
        <v>580</v>
      </c>
      <c r="CM47" s="224">
        <v>1187</v>
      </c>
      <c r="CN47" s="224">
        <v>1304</v>
      </c>
      <c r="CO47" s="224">
        <v>1344</v>
      </c>
      <c r="CP47" s="224">
        <v>1438</v>
      </c>
      <c r="CQ47" s="224">
        <v>1275</v>
      </c>
      <c r="CR47" s="224">
        <v>998</v>
      </c>
      <c r="CS47" s="224">
        <v>561</v>
      </c>
      <c r="CT47" s="224">
        <v>1237</v>
      </c>
      <c r="CU47" s="224">
        <v>1206</v>
      </c>
      <c r="CV47" s="224">
        <v>1289</v>
      </c>
      <c r="CW47" s="224">
        <v>1385</v>
      </c>
      <c r="CX47" s="224">
        <v>1165</v>
      </c>
      <c r="CY47" s="224">
        <v>758</v>
      </c>
      <c r="CZ47" s="224">
        <v>571</v>
      </c>
      <c r="DA47" s="224">
        <v>1149</v>
      </c>
    </row>
    <row r="48" spans="2:105" ht="15.95" customHeight="1" x14ac:dyDescent="0.25">
      <c r="B48" s="18" t="s">
        <v>24</v>
      </c>
      <c r="C48" s="45">
        <v>209</v>
      </c>
      <c r="D48" s="14" t="s">
        <v>18</v>
      </c>
      <c r="E48" s="15" t="s">
        <v>66</v>
      </c>
      <c r="F48" s="15" t="s">
        <v>37</v>
      </c>
      <c r="G48" s="237">
        <v>25</v>
      </c>
      <c r="J48" s="237">
        <v>209</v>
      </c>
      <c r="K48" s="174">
        <v>7989</v>
      </c>
      <c r="L48" s="174">
        <v>9896</v>
      </c>
      <c r="M48" s="174">
        <v>10499</v>
      </c>
      <c r="N48" s="175"/>
      <c r="O48" s="176">
        <v>209</v>
      </c>
      <c r="P48" s="224"/>
      <c r="Q48" s="224"/>
      <c r="R48" s="224"/>
      <c r="S48" s="224"/>
      <c r="T48" s="224"/>
      <c r="U48" s="224">
        <v>269</v>
      </c>
      <c r="V48" s="224">
        <v>303</v>
      </c>
      <c r="W48" s="224">
        <v>305</v>
      </c>
      <c r="X48" s="224">
        <v>306</v>
      </c>
      <c r="Y48" s="224">
        <v>238</v>
      </c>
      <c r="Z48" s="224"/>
      <c r="AA48" s="224"/>
      <c r="AB48" s="224">
        <v>486</v>
      </c>
      <c r="AC48" s="224">
        <v>533</v>
      </c>
      <c r="AD48" s="224">
        <v>497</v>
      </c>
      <c r="AE48" s="224">
        <v>495</v>
      </c>
      <c r="AF48" s="224">
        <v>359</v>
      </c>
      <c r="AG48" s="224"/>
      <c r="AH48" s="224"/>
      <c r="AI48" s="224">
        <v>505</v>
      </c>
      <c r="AJ48" s="224">
        <v>515</v>
      </c>
      <c r="AK48" s="224">
        <v>536</v>
      </c>
      <c r="AL48" s="224">
        <v>518</v>
      </c>
      <c r="AM48" s="224">
        <v>336</v>
      </c>
      <c r="AN48" s="224"/>
      <c r="AO48" s="224"/>
      <c r="AP48" s="224"/>
      <c r="AQ48" s="224">
        <v>474</v>
      </c>
      <c r="AR48" s="224">
        <v>483</v>
      </c>
      <c r="AS48" s="224">
        <v>488</v>
      </c>
      <c r="AT48" s="224">
        <v>343</v>
      </c>
      <c r="AU48" s="224"/>
      <c r="AV48" s="224"/>
      <c r="AW48" s="224">
        <v>580</v>
      </c>
      <c r="AX48" s="224">
        <v>579</v>
      </c>
      <c r="AY48" s="224">
        <v>521</v>
      </c>
      <c r="AZ48" s="224"/>
      <c r="BA48" s="224">
        <v>354</v>
      </c>
      <c r="BB48" s="224"/>
      <c r="BC48" s="224"/>
      <c r="BD48" s="224">
        <v>511</v>
      </c>
      <c r="BE48" s="224">
        <v>618</v>
      </c>
      <c r="BF48" s="224">
        <v>555</v>
      </c>
      <c r="BG48" s="224">
        <v>572</v>
      </c>
      <c r="BH48" s="224">
        <v>406</v>
      </c>
      <c r="BI48" s="224"/>
      <c r="BJ48" s="224"/>
      <c r="BK48" s="224">
        <v>548</v>
      </c>
      <c r="BL48" s="224">
        <v>610</v>
      </c>
      <c r="BM48" s="224">
        <v>562</v>
      </c>
      <c r="BN48" s="224">
        <v>558</v>
      </c>
      <c r="BO48" s="224">
        <v>418</v>
      </c>
      <c r="BP48" s="224"/>
      <c r="BQ48" s="224"/>
      <c r="BR48" s="224">
        <v>527</v>
      </c>
      <c r="BS48" s="224">
        <v>661</v>
      </c>
      <c r="BT48" s="224">
        <v>557</v>
      </c>
      <c r="BU48" s="224">
        <v>451</v>
      </c>
      <c r="BV48" s="224">
        <v>308</v>
      </c>
      <c r="BW48" s="224">
        <v>0</v>
      </c>
      <c r="BX48" s="224">
        <v>0</v>
      </c>
      <c r="BY48" s="224">
        <v>545</v>
      </c>
      <c r="BZ48" s="224">
        <v>558</v>
      </c>
      <c r="CA48" s="224">
        <v>540</v>
      </c>
      <c r="CB48" s="224">
        <v>542</v>
      </c>
      <c r="CC48" s="224">
        <v>490</v>
      </c>
      <c r="CD48" s="224">
        <v>0</v>
      </c>
      <c r="CE48" s="224">
        <v>0</v>
      </c>
      <c r="CF48" s="224">
        <v>402</v>
      </c>
      <c r="CG48" s="224">
        <v>590</v>
      </c>
      <c r="CH48" s="224">
        <v>441</v>
      </c>
      <c r="CI48" s="224">
        <v>586</v>
      </c>
      <c r="CJ48" s="224">
        <v>471</v>
      </c>
      <c r="CK48" s="224">
        <v>0</v>
      </c>
      <c r="CL48" s="224">
        <v>0</v>
      </c>
      <c r="CM48" s="224">
        <v>459</v>
      </c>
      <c r="CN48" s="224">
        <v>521</v>
      </c>
      <c r="CO48" s="224">
        <v>520</v>
      </c>
      <c r="CP48" s="224">
        <v>558</v>
      </c>
      <c r="CQ48" s="224">
        <v>377</v>
      </c>
      <c r="CR48" s="224">
        <v>0</v>
      </c>
      <c r="CS48" s="224">
        <v>0</v>
      </c>
      <c r="CT48" s="224">
        <v>516</v>
      </c>
      <c r="CU48" s="224">
        <v>555</v>
      </c>
      <c r="CV48" s="224">
        <v>501</v>
      </c>
      <c r="CW48" s="224">
        <v>489</v>
      </c>
      <c r="CX48" s="224">
        <v>330</v>
      </c>
      <c r="CY48" s="224">
        <v>0</v>
      </c>
      <c r="CZ48" s="224">
        <v>0</v>
      </c>
      <c r="DA48" s="224">
        <v>508</v>
      </c>
    </row>
    <row r="49" spans="2:105" ht="15.95" customHeight="1" x14ac:dyDescent="0.25">
      <c r="B49" s="12" t="s">
        <v>17</v>
      </c>
      <c r="C49" s="46" t="s">
        <v>67</v>
      </c>
      <c r="D49" s="14" t="s">
        <v>32</v>
      </c>
      <c r="E49" s="15" t="s">
        <v>68</v>
      </c>
      <c r="F49" s="15" t="s">
        <v>20</v>
      </c>
      <c r="G49" s="237">
        <v>6</v>
      </c>
      <c r="J49" s="237" t="s">
        <v>67</v>
      </c>
      <c r="K49" s="174">
        <v>54781</v>
      </c>
      <c r="L49" s="174">
        <v>54961</v>
      </c>
      <c r="M49" s="174">
        <v>70925</v>
      </c>
      <c r="N49" s="175"/>
      <c r="O49" s="176" t="s">
        <v>67</v>
      </c>
      <c r="P49" s="224">
        <v>833</v>
      </c>
      <c r="Q49" s="224">
        <v>1048</v>
      </c>
      <c r="R49" s="224">
        <v>1229</v>
      </c>
      <c r="S49" s="224">
        <v>1249</v>
      </c>
      <c r="T49" s="224">
        <v>1054</v>
      </c>
      <c r="U49" s="224">
        <v>1822</v>
      </c>
      <c r="V49" s="224">
        <v>1955</v>
      </c>
      <c r="W49" s="224">
        <v>1870</v>
      </c>
      <c r="X49" s="224">
        <v>2034</v>
      </c>
      <c r="Y49" s="224">
        <v>1828</v>
      </c>
      <c r="Z49" s="224">
        <v>1547</v>
      </c>
      <c r="AA49" s="224">
        <v>1316</v>
      </c>
      <c r="AB49" s="224">
        <v>2040</v>
      </c>
      <c r="AC49" s="224">
        <v>2152</v>
      </c>
      <c r="AD49" s="224">
        <v>2311</v>
      </c>
      <c r="AE49" s="224">
        <v>2289</v>
      </c>
      <c r="AF49" s="224">
        <v>2189</v>
      </c>
      <c r="AG49" s="224">
        <v>1550</v>
      </c>
      <c r="AH49" s="224">
        <v>1126</v>
      </c>
      <c r="AI49" s="224">
        <v>2167</v>
      </c>
      <c r="AJ49" s="224">
        <v>1955</v>
      </c>
      <c r="AK49" s="224">
        <v>2416</v>
      </c>
      <c r="AL49" s="224">
        <v>2455</v>
      </c>
      <c r="AM49" s="224">
        <v>2302</v>
      </c>
      <c r="AN49" s="224">
        <v>1382</v>
      </c>
      <c r="AO49" s="224">
        <v>1023</v>
      </c>
      <c r="AP49" s="224">
        <v>1043</v>
      </c>
      <c r="AQ49" s="224">
        <v>2155</v>
      </c>
      <c r="AR49" s="224">
        <v>2167</v>
      </c>
      <c r="AS49" s="224">
        <v>2262</v>
      </c>
      <c r="AT49" s="224">
        <v>2012</v>
      </c>
      <c r="AU49" s="224">
        <v>1362</v>
      </c>
      <c r="AV49" s="224">
        <v>1229</v>
      </c>
      <c r="AW49" s="224">
        <v>2172</v>
      </c>
      <c r="AX49" s="224">
        <v>2115</v>
      </c>
      <c r="AY49" s="224">
        <v>2390</v>
      </c>
      <c r="AZ49" s="224">
        <v>1183</v>
      </c>
      <c r="BA49" s="224">
        <v>1925</v>
      </c>
      <c r="BB49" s="224">
        <v>1223</v>
      </c>
      <c r="BC49" s="224">
        <v>1133</v>
      </c>
      <c r="BD49" s="224">
        <v>2287</v>
      </c>
      <c r="BE49" s="224">
        <v>2207</v>
      </c>
      <c r="BF49" s="224">
        <v>2188</v>
      </c>
      <c r="BG49" s="224">
        <v>2487</v>
      </c>
      <c r="BH49" s="224">
        <v>2136</v>
      </c>
      <c r="BI49" s="224">
        <v>1665</v>
      </c>
      <c r="BJ49" s="224">
        <v>1114</v>
      </c>
      <c r="BK49" s="224">
        <v>2139</v>
      </c>
      <c r="BL49" s="224">
        <v>2431</v>
      </c>
      <c r="BM49" s="224">
        <v>2464</v>
      </c>
      <c r="BN49" s="224">
        <v>2450</v>
      </c>
      <c r="BO49" s="224">
        <v>2007</v>
      </c>
      <c r="BP49" s="224">
        <v>1398</v>
      </c>
      <c r="BQ49" s="224">
        <v>1224</v>
      </c>
      <c r="BR49" s="224">
        <v>2266</v>
      </c>
      <c r="BS49" s="224">
        <v>2353</v>
      </c>
      <c r="BT49" s="224">
        <v>2509</v>
      </c>
      <c r="BU49" s="224">
        <v>2451</v>
      </c>
      <c r="BV49" s="224">
        <v>2453</v>
      </c>
      <c r="BW49" s="224">
        <v>1276</v>
      </c>
      <c r="BX49" s="224">
        <v>1294</v>
      </c>
      <c r="BY49" s="224">
        <v>2836</v>
      </c>
      <c r="BZ49" s="224">
        <v>2834</v>
      </c>
      <c r="CA49" s="224">
        <v>2928</v>
      </c>
      <c r="CB49" s="224">
        <v>2962</v>
      </c>
      <c r="CC49" s="224">
        <v>2625</v>
      </c>
      <c r="CD49" s="224">
        <v>1307</v>
      </c>
      <c r="CE49" s="224">
        <v>1118</v>
      </c>
      <c r="CF49" s="224">
        <v>2610</v>
      </c>
      <c r="CG49" s="224">
        <v>2656</v>
      </c>
      <c r="CH49" s="224">
        <v>2818</v>
      </c>
      <c r="CI49" s="224">
        <v>2987</v>
      </c>
      <c r="CJ49" s="224">
        <v>2484</v>
      </c>
      <c r="CK49" s="224">
        <v>1584</v>
      </c>
      <c r="CL49" s="224">
        <v>1579</v>
      </c>
      <c r="CM49" s="224">
        <v>2563</v>
      </c>
      <c r="CN49" s="224">
        <v>2746</v>
      </c>
      <c r="CO49" s="224">
        <v>2693</v>
      </c>
      <c r="CP49" s="224">
        <v>2982</v>
      </c>
      <c r="CQ49" s="224">
        <v>2684</v>
      </c>
      <c r="CR49" s="224">
        <v>1446</v>
      </c>
      <c r="CS49" s="224">
        <v>1313</v>
      </c>
      <c r="CT49" s="224">
        <v>2693</v>
      </c>
      <c r="CU49" s="224">
        <v>3035</v>
      </c>
      <c r="CV49" s="224">
        <v>2725</v>
      </c>
      <c r="CW49" s="224">
        <v>2967</v>
      </c>
      <c r="CX49" s="224">
        <v>2403</v>
      </c>
      <c r="CY49" s="224">
        <v>1263</v>
      </c>
      <c r="CZ49" s="224">
        <v>1133</v>
      </c>
      <c r="DA49" s="224">
        <v>2381</v>
      </c>
    </row>
    <row r="50" spans="2:105" ht="15.95" customHeight="1" x14ac:dyDescent="0.25">
      <c r="B50" s="12" t="s">
        <v>17</v>
      </c>
      <c r="C50" s="46" t="s">
        <v>69</v>
      </c>
      <c r="D50" s="14" t="s">
        <v>32</v>
      </c>
      <c r="E50" s="15" t="s">
        <v>70</v>
      </c>
      <c r="F50" s="15" t="s">
        <v>20</v>
      </c>
      <c r="G50" s="237">
        <v>6</v>
      </c>
      <c r="J50" s="237" t="s">
        <v>69</v>
      </c>
      <c r="K50" s="174">
        <v>50661</v>
      </c>
      <c r="L50" s="174">
        <v>58266</v>
      </c>
      <c r="M50" s="174">
        <v>75968</v>
      </c>
      <c r="N50" s="175"/>
      <c r="O50" s="176" t="s">
        <v>69</v>
      </c>
      <c r="P50" s="224">
        <v>790</v>
      </c>
      <c r="Q50" s="224">
        <v>838</v>
      </c>
      <c r="R50" s="224">
        <v>1035</v>
      </c>
      <c r="S50" s="224">
        <v>944</v>
      </c>
      <c r="T50" s="224">
        <v>1177</v>
      </c>
      <c r="U50" s="224">
        <v>1704</v>
      </c>
      <c r="V50" s="224">
        <v>1478</v>
      </c>
      <c r="W50" s="224">
        <v>1709</v>
      </c>
      <c r="X50" s="224">
        <v>1712</v>
      </c>
      <c r="Y50" s="224">
        <v>1628</v>
      </c>
      <c r="Z50" s="224">
        <v>1322</v>
      </c>
      <c r="AA50" s="224">
        <v>1085</v>
      </c>
      <c r="AB50" s="224">
        <v>1814</v>
      </c>
      <c r="AC50" s="224">
        <v>2025</v>
      </c>
      <c r="AD50" s="224">
        <v>2192</v>
      </c>
      <c r="AE50" s="224">
        <v>2101</v>
      </c>
      <c r="AF50" s="224">
        <v>2050</v>
      </c>
      <c r="AG50" s="224">
        <v>1300</v>
      </c>
      <c r="AH50" s="224">
        <v>1312</v>
      </c>
      <c r="AI50" s="224">
        <v>2081</v>
      </c>
      <c r="AJ50" s="224">
        <v>2023</v>
      </c>
      <c r="AK50" s="224">
        <v>2246</v>
      </c>
      <c r="AL50" s="224">
        <v>2251</v>
      </c>
      <c r="AM50" s="224">
        <v>1921</v>
      </c>
      <c r="AN50" s="224">
        <v>1291</v>
      </c>
      <c r="AO50" s="224">
        <v>1034</v>
      </c>
      <c r="AP50" s="224">
        <v>1053</v>
      </c>
      <c r="AQ50" s="224">
        <v>2123</v>
      </c>
      <c r="AR50" s="224">
        <v>2050</v>
      </c>
      <c r="AS50" s="224">
        <v>2121</v>
      </c>
      <c r="AT50" s="224">
        <v>2251</v>
      </c>
      <c r="AU50" s="224">
        <v>1301</v>
      </c>
      <c r="AV50" s="224">
        <v>1111</v>
      </c>
      <c r="AW50" s="224">
        <v>2352</v>
      </c>
      <c r="AX50" s="224">
        <v>2415</v>
      </c>
      <c r="AY50" s="224">
        <v>2560</v>
      </c>
      <c r="AZ50" s="224">
        <v>1105</v>
      </c>
      <c r="BA50" s="224">
        <v>1852</v>
      </c>
      <c r="BB50" s="224">
        <v>1290</v>
      </c>
      <c r="BC50" s="224">
        <v>1248</v>
      </c>
      <c r="BD50" s="224">
        <v>2340</v>
      </c>
      <c r="BE50" s="224">
        <v>2665</v>
      </c>
      <c r="BF50" s="224">
        <v>2645</v>
      </c>
      <c r="BG50" s="224">
        <v>2234</v>
      </c>
      <c r="BH50" s="224">
        <v>2558</v>
      </c>
      <c r="BI50" s="224">
        <v>1653</v>
      </c>
      <c r="BJ50" s="224">
        <v>1333</v>
      </c>
      <c r="BK50" s="224">
        <v>2141</v>
      </c>
      <c r="BL50" s="224">
        <v>2408</v>
      </c>
      <c r="BM50" s="224">
        <v>2477</v>
      </c>
      <c r="BN50" s="224">
        <v>2401</v>
      </c>
      <c r="BO50" s="224">
        <v>2376</v>
      </c>
      <c r="BP50" s="224">
        <v>1319</v>
      </c>
      <c r="BQ50" s="224">
        <v>1352</v>
      </c>
      <c r="BR50" s="224">
        <v>2356</v>
      </c>
      <c r="BS50" s="224">
        <v>2909</v>
      </c>
      <c r="BT50" s="224">
        <v>2670</v>
      </c>
      <c r="BU50" s="224">
        <v>2647</v>
      </c>
      <c r="BV50" s="224">
        <v>2548</v>
      </c>
      <c r="BW50" s="224">
        <v>1289</v>
      </c>
      <c r="BX50" s="224">
        <v>1371</v>
      </c>
      <c r="BY50" s="224">
        <v>3095</v>
      </c>
      <c r="BZ50" s="224">
        <v>2971</v>
      </c>
      <c r="CA50" s="224">
        <v>2993</v>
      </c>
      <c r="CB50" s="224">
        <v>3245</v>
      </c>
      <c r="CC50" s="224">
        <v>3009</v>
      </c>
      <c r="CD50" s="224">
        <v>1360</v>
      </c>
      <c r="CE50" s="224">
        <v>1389</v>
      </c>
      <c r="CF50" s="224">
        <v>2925</v>
      </c>
      <c r="CG50" s="224">
        <v>2935</v>
      </c>
      <c r="CH50" s="224">
        <v>3156</v>
      </c>
      <c r="CI50" s="224">
        <v>3168</v>
      </c>
      <c r="CJ50" s="224">
        <v>2778</v>
      </c>
      <c r="CK50" s="224">
        <v>1470</v>
      </c>
      <c r="CL50" s="224">
        <v>1510</v>
      </c>
      <c r="CM50" s="224">
        <v>2791</v>
      </c>
      <c r="CN50" s="224">
        <v>2965</v>
      </c>
      <c r="CO50" s="224">
        <v>3012</v>
      </c>
      <c r="CP50" s="224">
        <v>3203</v>
      </c>
      <c r="CQ50" s="224">
        <v>2720</v>
      </c>
      <c r="CR50" s="224">
        <v>1488</v>
      </c>
      <c r="CS50" s="224">
        <v>1119</v>
      </c>
      <c r="CT50" s="224">
        <v>2986</v>
      </c>
      <c r="CU50" s="224">
        <v>2846</v>
      </c>
      <c r="CV50" s="224">
        <v>3032</v>
      </c>
      <c r="CW50" s="224">
        <v>3294</v>
      </c>
      <c r="CX50" s="224">
        <v>2755</v>
      </c>
      <c r="CY50" s="224">
        <v>1294</v>
      </c>
      <c r="CZ50" s="224">
        <v>1236</v>
      </c>
      <c r="DA50" s="224">
        <v>2563</v>
      </c>
    </row>
    <row r="51" spans="2:105" ht="15.95" customHeight="1" x14ac:dyDescent="0.25">
      <c r="B51" s="12" t="s">
        <v>17</v>
      </c>
      <c r="C51" s="47" t="s">
        <v>71</v>
      </c>
      <c r="D51" s="14" t="s">
        <v>32</v>
      </c>
      <c r="E51" s="15" t="s">
        <v>72</v>
      </c>
      <c r="F51" s="15" t="s">
        <v>20</v>
      </c>
      <c r="G51" s="237">
        <v>7</v>
      </c>
      <c r="J51" s="237" t="s">
        <v>71</v>
      </c>
      <c r="K51" s="174">
        <v>56811</v>
      </c>
      <c r="L51" s="174">
        <v>67792</v>
      </c>
      <c r="M51" s="174">
        <v>88475</v>
      </c>
      <c r="N51" s="175"/>
      <c r="O51" s="176" t="s">
        <v>71</v>
      </c>
      <c r="P51" s="224">
        <v>820</v>
      </c>
      <c r="Q51" s="224">
        <v>910</v>
      </c>
      <c r="R51" s="224">
        <v>1192</v>
      </c>
      <c r="S51" s="224">
        <v>1072</v>
      </c>
      <c r="T51" s="224">
        <v>994</v>
      </c>
      <c r="U51" s="224">
        <v>1705</v>
      </c>
      <c r="V51" s="224">
        <v>2035</v>
      </c>
      <c r="W51" s="224">
        <v>1899</v>
      </c>
      <c r="X51" s="224">
        <v>1861</v>
      </c>
      <c r="Y51" s="224">
        <v>1851</v>
      </c>
      <c r="Z51" s="224">
        <v>1345</v>
      </c>
      <c r="AA51" s="224">
        <v>1006</v>
      </c>
      <c r="AB51" s="224">
        <v>2178</v>
      </c>
      <c r="AC51" s="224">
        <v>2653</v>
      </c>
      <c r="AD51" s="224">
        <v>2441</v>
      </c>
      <c r="AE51" s="224">
        <v>2473</v>
      </c>
      <c r="AF51" s="224">
        <v>2160</v>
      </c>
      <c r="AG51" s="224">
        <v>1381</v>
      </c>
      <c r="AH51" s="224">
        <v>1069</v>
      </c>
      <c r="AI51" s="224">
        <v>2486</v>
      </c>
      <c r="AJ51" s="224">
        <v>2203</v>
      </c>
      <c r="AK51" s="224">
        <v>2452</v>
      </c>
      <c r="AL51" s="224">
        <v>2469</v>
      </c>
      <c r="AM51" s="224">
        <v>2453</v>
      </c>
      <c r="AN51" s="224">
        <v>1245</v>
      </c>
      <c r="AO51" s="224">
        <v>962</v>
      </c>
      <c r="AP51" s="224">
        <v>1115</v>
      </c>
      <c r="AQ51" s="224">
        <v>2490</v>
      </c>
      <c r="AR51" s="224">
        <v>2828</v>
      </c>
      <c r="AS51" s="224">
        <v>2522</v>
      </c>
      <c r="AT51" s="224">
        <v>2541</v>
      </c>
      <c r="AU51" s="224">
        <v>1503</v>
      </c>
      <c r="AV51" s="224">
        <v>1084</v>
      </c>
      <c r="AW51" s="224">
        <v>2912</v>
      </c>
      <c r="AX51" s="224">
        <v>2963</v>
      </c>
      <c r="AY51" s="224">
        <v>3118</v>
      </c>
      <c r="AZ51" s="224">
        <v>1096</v>
      </c>
      <c r="BA51" s="224">
        <v>2210</v>
      </c>
      <c r="BB51" s="224">
        <v>1260</v>
      </c>
      <c r="BC51" s="224">
        <v>1067</v>
      </c>
      <c r="BD51" s="224">
        <v>2718</v>
      </c>
      <c r="BE51" s="224">
        <v>3155</v>
      </c>
      <c r="BF51" s="224">
        <v>3016</v>
      </c>
      <c r="BG51" s="224">
        <v>3026</v>
      </c>
      <c r="BH51" s="224">
        <v>2878</v>
      </c>
      <c r="BI51" s="224">
        <v>1345</v>
      </c>
      <c r="BJ51" s="224">
        <v>1118</v>
      </c>
      <c r="BK51" s="224">
        <v>2780</v>
      </c>
      <c r="BL51" s="224">
        <v>3173</v>
      </c>
      <c r="BM51" s="224">
        <v>3097</v>
      </c>
      <c r="BN51" s="224">
        <v>3091</v>
      </c>
      <c r="BO51" s="224">
        <v>2678</v>
      </c>
      <c r="BP51" s="224">
        <v>1330</v>
      </c>
      <c r="BQ51" s="224">
        <v>1297</v>
      </c>
      <c r="BR51" s="224">
        <v>3082</v>
      </c>
      <c r="BS51" s="224">
        <v>3256</v>
      </c>
      <c r="BT51" s="224">
        <v>3569</v>
      </c>
      <c r="BU51" s="224">
        <v>3151</v>
      </c>
      <c r="BV51" s="224">
        <v>2819</v>
      </c>
      <c r="BW51" s="224">
        <v>1420</v>
      </c>
      <c r="BX51" s="224">
        <v>1196</v>
      </c>
      <c r="BY51" s="224">
        <v>3437</v>
      </c>
      <c r="BZ51" s="224">
        <v>3871</v>
      </c>
      <c r="CA51" s="224">
        <v>4054</v>
      </c>
      <c r="CB51" s="224">
        <v>3821</v>
      </c>
      <c r="CC51" s="224">
        <v>3412</v>
      </c>
      <c r="CD51" s="224">
        <v>1311</v>
      </c>
      <c r="CE51" s="224">
        <v>1203</v>
      </c>
      <c r="CF51" s="224">
        <v>3464</v>
      </c>
      <c r="CG51" s="224">
        <v>3846</v>
      </c>
      <c r="CH51" s="224">
        <v>3760</v>
      </c>
      <c r="CI51" s="224">
        <v>3597</v>
      </c>
      <c r="CJ51" s="224">
        <v>3390</v>
      </c>
      <c r="CK51" s="224">
        <v>1554</v>
      </c>
      <c r="CL51" s="224">
        <v>1273</v>
      </c>
      <c r="CM51" s="224">
        <v>3140</v>
      </c>
      <c r="CN51" s="224">
        <v>3711</v>
      </c>
      <c r="CO51" s="224">
        <v>3761</v>
      </c>
      <c r="CP51" s="224">
        <v>3773</v>
      </c>
      <c r="CQ51" s="224">
        <v>3155</v>
      </c>
      <c r="CR51" s="224">
        <v>1574</v>
      </c>
      <c r="CS51" s="224">
        <v>999</v>
      </c>
      <c r="CT51" s="224">
        <v>3520</v>
      </c>
      <c r="CU51" s="224">
        <v>3808</v>
      </c>
      <c r="CV51" s="224">
        <v>3641</v>
      </c>
      <c r="CW51" s="224">
        <v>3770</v>
      </c>
      <c r="CX51" s="224">
        <v>3114</v>
      </c>
      <c r="CY51" s="224">
        <v>1440</v>
      </c>
      <c r="CZ51" s="224">
        <v>1243</v>
      </c>
      <c r="DA51" s="224">
        <v>3217</v>
      </c>
    </row>
    <row r="52" spans="2:105" ht="15.95" customHeight="1" x14ac:dyDescent="0.25">
      <c r="B52" s="12" t="s">
        <v>17</v>
      </c>
      <c r="C52" s="47" t="s">
        <v>73</v>
      </c>
      <c r="D52" s="14" t="s">
        <v>32</v>
      </c>
      <c r="E52" s="15" t="s">
        <v>74</v>
      </c>
      <c r="F52" s="15" t="s">
        <v>20</v>
      </c>
      <c r="G52" s="237">
        <v>7</v>
      </c>
      <c r="J52" s="237" t="s">
        <v>73</v>
      </c>
      <c r="K52" s="174">
        <v>51863</v>
      </c>
      <c r="L52" s="174">
        <v>55886</v>
      </c>
      <c r="M52" s="174">
        <v>76369</v>
      </c>
      <c r="N52" s="175"/>
      <c r="O52" s="176" t="s">
        <v>73</v>
      </c>
      <c r="P52" s="224">
        <v>697</v>
      </c>
      <c r="Q52" s="224">
        <v>741</v>
      </c>
      <c r="R52" s="224">
        <v>1097</v>
      </c>
      <c r="S52" s="224">
        <v>950</v>
      </c>
      <c r="T52" s="224">
        <v>704</v>
      </c>
      <c r="U52" s="224">
        <v>1726</v>
      </c>
      <c r="V52" s="224">
        <v>1862</v>
      </c>
      <c r="W52" s="224">
        <v>1861</v>
      </c>
      <c r="X52" s="224">
        <v>1947</v>
      </c>
      <c r="Y52" s="224">
        <v>1754</v>
      </c>
      <c r="Z52" s="224">
        <v>1306</v>
      </c>
      <c r="AA52" s="224">
        <v>924</v>
      </c>
      <c r="AB52" s="224">
        <v>2183</v>
      </c>
      <c r="AC52" s="224">
        <v>2305</v>
      </c>
      <c r="AD52" s="224">
        <v>2268</v>
      </c>
      <c r="AE52" s="224">
        <v>2270</v>
      </c>
      <c r="AF52" s="224">
        <v>2207</v>
      </c>
      <c r="AG52" s="224">
        <v>1159</v>
      </c>
      <c r="AH52" s="224">
        <v>940</v>
      </c>
      <c r="AI52" s="224">
        <v>2111</v>
      </c>
      <c r="AJ52" s="224">
        <v>2269</v>
      </c>
      <c r="AK52" s="224">
        <v>2242</v>
      </c>
      <c r="AL52" s="224">
        <v>2436</v>
      </c>
      <c r="AM52" s="224">
        <v>2002</v>
      </c>
      <c r="AN52" s="224">
        <v>1014</v>
      </c>
      <c r="AO52" s="224">
        <v>827</v>
      </c>
      <c r="AP52" s="224">
        <v>938</v>
      </c>
      <c r="AQ52" s="224">
        <v>2326</v>
      </c>
      <c r="AR52" s="224">
        <v>2219</v>
      </c>
      <c r="AS52" s="224">
        <v>2412</v>
      </c>
      <c r="AT52" s="224">
        <v>2166</v>
      </c>
      <c r="AU52" s="224">
        <v>1179</v>
      </c>
      <c r="AV52" s="224">
        <v>819</v>
      </c>
      <c r="AW52" s="224">
        <v>2214</v>
      </c>
      <c r="AX52" s="224">
        <v>2462</v>
      </c>
      <c r="AY52" s="224">
        <v>2448</v>
      </c>
      <c r="AZ52" s="224">
        <v>927</v>
      </c>
      <c r="BA52" s="224">
        <v>1819</v>
      </c>
      <c r="BB52" s="224">
        <v>1095</v>
      </c>
      <c r="BC52" s="224">
        <v>959</v>
      </c>
      <c r="BD52" s="224">
        <v>2176</v>
      </c>
      <c r="BE52" s="224">
        <v>2333</v>
      </c>
      <c r="BF52" s="224">
        <v>2512</v>
      </c>
      <c r="BG52" s="224">
        <v>2591</v>
      </c>
      <c r="BH52" s="224">
        <v>2359</v>
      </c>
      <c r="BI52" s="224">
        <v>1283</v>
      </c>
      <c r="BJ52" s="224">
        <v>818</v>
      </c>
      <c r="BK52" s="224">
        <v>2295</v>
      </c>
      <c r="BL52" s="224">
        <v>2671</v>
      </c>
      <c r="BM52" s="224">
        <v>2476</v>
      </c>
      <c r="BN52" s="224">
        <v>2482</v>
      </c>
      <c r="BO52" s="224">
        <v>2402</v>
      </c>
      <c r="BP52" s="224">
        <v>1191</v>
      </c>
      <c r="BQ52" s="224">
        <v>1131</v>
      </c>
      <c r="BR52" s="224">
        <v>2423</v>
      </c>
      <c r="BS52" s="224">
        <v>2671</v>
      </c>
      <c r="BT52" s="224">
        <v>3013</v>
      </c>
      <c r="BU52" s="224">
        <v>2656</v>
      </c>
      <c r="BV52" s="224">
        <v>2481</v>
      </c>
      <c r="BW52" s="224">
        <v>1338</v>
      </c>
      <c r="BX52" s="224">
        <v>1145</v>
      </c>
      <c r="BY52" s="224">
        <v>2996</v>
      </c>
      <c r="BZ52" s="224">
        <v>3289</v>
      </c>
      <c r="CA52" s="224">
        <v>3301</v>
      </c>
      <c r="CB52" s="224">
        <v>3208</v>
      </c>
      <c r="CC52" s="224">
        <v>3015</v>
      </c>
      <c r="CD52" s="224">
        <v>1267</v>
      </c>
      <c r="CE52" s="224">
        <v>1000</v>
      </c>
      <c r="CF52" s="224">
        <v>3145</v>
      </c>
      <c r="CG52" s="224">
        <v>3355</v>
      </c>
      <c r="CH52" s="224">
        <v>3140</v>
      </c>
      <c r="CI52" s="224">
        <v>3244</v>
      </c>
      <c r="CJ52" s="224">
        <v>2838</v>
      </c>
      <c r="CK52" s="224">
        <v>1349</v>
      </c>
      <c r="CL52" s="224">
        <v>1205</v>
      </c>
      <c r="CM52" s="224">
        <v>3001</v>
      </c>
      <c r="CN52" s="224">
        <v>3234</v>
      </c>
      <c r="CO52" s="224">
        <v>3017</v>
      </c>
      <c r="CP52" s="224">
        <v>3134</v>
      </c>
      <c r="CQ52" s="224">
        <v>2743</v>
      </c>
      <c r="CR52" s="224">
        <v>1480</v>
      </c>
      <c r="CS52" s="224">
        <v>1009</v>
      </c>
      <c r="CT52" s="224">
        <v>2857</v>
      </c>
      <c r="CU52" s="224">
        <v>3184</v>
      </c>
      <c r="CV52" s="224">
        <v>3318</v>
      </c>
      <c r="CW52" s="224">
        <v>2866</v>
      </c>
      <c r="CX52" s="224">
        <v>2756</v>
      </c>
      <c r="CY52" s="224">
        <v>1136</v>
      </c>
      <c r="CZ52" s="224">
        <v>924</v>
      </c>
      <c r="DA52" s="224">
        <v>2875</v>
      </c>
    </row>
    <row r="53" spans="2:105" ht="15.95" customHeight="1" x14ac:dyDescent="0.25">
      <c r="B53" s="12" t="s">
        <v>17</v>
      </c>
      <c r="C53" s="48">
        <v>252</v>
      </c>
      <c r="D53" s="14" t="s">
        <v>18</v>
      </c>
      <c r="E53" s="15" t="s">
        <v>75</v>
      </c>
      <c r="F53" s="15" t="s">
        <v>20</v>
      </c>
      <c r="G53" s="237">
        <v>8</v>
      </c>
      <c r="J53" s="237">
        <v>252</v>
      </c>
      <c r="K53" s="174">
        <v>4652</v>
      </c>
      <c r="L53" s="174">
        <v>5992</v>
      </c>
      <c r="M53" s="174">
        <v>7373</v>
      </c>
      <c r="N53" s="175"/>
      <c r="O53" s="176">
        <v>252</v>
      </c>
      <c r="P53" s="224"/>
      <c r="Q53" s="224"/>
      <c r="R53" s="224"/>
      <c r="S53" s="224"/>
      <c r="T53" s="224"/>
      <c r="U53" s="224">
        <v>127</v>
      </c>
      <c r="V53" s="224">
        <v>128</v>
      </c>
      <c r="W53" s="224">
        <v>196</v>
      </c>
      <c r="X53" s="224">
        <v>163</v>
      </c>
      <c r="Y53" s="224">
        <v>132</v>
      </c>
      <c r="Z53" s="224"/>
      <c r="AA53" s="224"/>
      <c r="AB53" s="224">
        <v>321</v>
      </c>
      <c r="AC53" s="224">
        <v>316</v>
      </c>
      <c r="AD53" s="224">
        <v>252</v>
      </c>
      <c r="AE53" s="224">
        <v>265</v>
      </c>
      <c r="AF53" s="224">
        <v>251</v>
      </c>
      <c r="AG53" s="224"/>
      <c r="AH53" s="224"/>
      <c r="AI53" s="224">
        <v>274</v>
      </c>
      <c r="AJ53" s="224">
        <v>310</v>
      </c>
      <c r="AK53" s="224">
        <v>358</v>
      </c>
      <c r="AL53" s="224">
        <v>280</v>
      </c>
      <c r="AM53" s="224">
        <v>196</v>
      </c>
      <c r="AN53" s="224"/>
      <c r="AO53" s="224"/>
      <c r="AP53" s="224"/>
      <c r="AQ53" s="224">
        <v>269</v>
      </c>
      <c r="AR53" s="224">
        <v>281</v>
      </c>
      <c r="AS53" s="224">
        <v>288</v>
      </c>
      <c r="AT53" s="224">
        <v>245</v>
      </c>
      <c r="AU53" s="224"/>
      <c r="AV53" s="224"/>
      <c r="AW53" s="224">
        <v>307</v>
      </c>
      <c r="AX53" s="224">
        <v>327</v>
      </c>
      <c r="AY53" s="224">
        <v>304</v>
      </c>
      <c r="AZ53" s="224"/>
      <c r="BA53" s="224">
        <v>192</v>
      </c>
      <c r="BB53" s="224"/>
      <c r="BC53" s="224"/>
      <c r="BD53" s="224">
        <v>278</v>
      </c>
      <c r="BE53" s="224">
        <v>352</v>
      </c>
      <c r="BF53" s="224">
        <v>331</v>
      </c>
      <c r="BG53" s="224">
        <v>295</v>
      </c>
      <c r="BH53" s="224">
        <v>221</v>
      </c>
      <c r="BI53" s="224"/>
      <c r="BJ53" s="224"/>
      <c r="BK53" s="224">
        <v>321</v>
      </c>
      <c r="BL53" s="224">
        <v>385</v>
      </c>
      <c r="BM53" s="224">
        <v>390</v>
      </c>
      <c r="BN53" s="224">
        <v>347</v>
      </c>
      <c r="BO53" s="224">
        <v>234</v>
      </c>
      <c r="BP53" s="224"/>
      <c r="BQ53" s="224"/>
      <c r="BR53" s="224">
        <v>357</v>
      </c>
      <c r="BS53" s="224">
        <v>386</v>
      </c>
      <c r="BT53" s="224">
        <v>361</v>
      </c>
      <c r="BU53" s="224">
        <v>329</v>
      </c>
      <c r="BV53" s="224">
        <v>275</v>
      </c>
      <c r="BW53" s="224">
        <v>0</v>
      </c>
      <c r="BX53" s="224">
        <v>0</v>
      </c>
      <c r="BY53" s="224">
        <v>364</v>
      </c>
      <c r="BZ53" s="224">
        <v>426</v>
      </c>
      <c r="CA53" s="224">
        <v>403</v>
      </c>
      <c r="CB53" s="224">
        <v>377</v>
      </c>
      <c r="CC53" s="224">
        <v>284</v>
      </c>
      <c r="CD53" s="224">
        <v>0</v>
      </c>
      <c r="CE53" s="224">
        <v>0</v>
      </c>
      <c r="CF53" s="224">
        <v>414</v>
      </c>
      <c r="CG53" s="224">
        <v>357</v>
      </c>
      <c r="CH53" s="224">
        <v>358</v>
      </c>
      <c r="CI53" s="224">
        <v>360</v>
      </c>
      <c r="CJ53" s="224">
        <v>309</v>
      </c>
      <c r="CK53" s="224">
        <v>0</v>
      </c>
      <c r="CL53" s="224">
        <v>0</v>
      </c>
      <c r="CM53" s="224">
        <v>318</v>
      </c>
      <c r="CN53" s="224">
        <v>347</v>
      </c>
      <c r="CO53" s="224">
        <v>368</v>
      </c>
      <c r="CP53" s="224">
        <v>314</v>
      </c>
      <c r="CQ53" s="224">
        <v>286</v>
      </c>
      <c r="CR53" s="224">
        <v>0</v>
      </c>
      <c r="CS53" s="224">
        <v>0</v>
      </c>
      <c r="CT53" s="224">
        <v>335</v>
      </c>
      <c r="CU53" s="224">
        <v>405</v>
      </c>
      <c r="CV53" s="224">
        <v>335</v>
      </c>
      <c r="CW53" s="224">
        <v>376</v>
      </c>
      <c r="CX53" s="224">
        <v>259</v>
      </c>
      <c r="CY53" s="224">
        <v>0</v>
      </c>
      <c r="CZ53" s="224">
        <v>0</v>
      </c>
      <c r="DA53" s="224">
        <v>378</v>
      </c>
    </row>
    <row r="54" spans="2:105" ht="15.95" customHeight="1" x14ac:dyDescent="0.25">
      <c r="B54" s="12" t="s">
        <v>17</v>
      </c>
      <c r="C54" s="48">
        <v>253</v>
      </c>
      <c r="D54" s="14" t="s">
        <v>18</v>
      </c>
      <c r="E54" s="15" t="s">
        <v>76</v>
      </c>
      <c r="F54" s="15" t="s">
        <v>20</v>
      </c>
      <c r="G54" s="237">
        <v>8</v>
      </c>
      <c r="J54" s="237">
        <v>253</v>
      </c>
      <c r="K54" s="174">
        <v>4689</v>
      </c>
      <c r="L54" s="174">
        <v>6588</v>
      </c>
      <c r="M54" s="174">
        <v>7650</v>
      </c>
      <c r="N54" s="175"/>
      <c r="O54" s="176">
        <v>253</v>
      </c>
      <c r="P54" s="224"/>
      <c r="Q54" s="224"/>
      <c r="R54" s="224"/>
      <c r="S54" s="224"/>
      <c r="T54" s="224"/>
      <c r="U54" s="224">
        <v>143</v>
      </c>
      <c r="V54" s="224">
        <v>161</v>
      </c>
      <c r="W54" s="224">
        <v>116</v>
      </c>
      <c r="X54" s="224">
        <v>138</v>
      </c>
      <c r="Y54" s="224">
        <v>120</v>
      </c>
      <c r="Z54" s="224"/>
      <c r="AA54" s="224"/>
      <c r="AB54" s="224">
        <v>256</v>
      </c>
      <c r="AC54" s="224">
        <v>267</v>
      </c>
      <c r="AD54" s="224">
        <v>241</v>
      </c>
      <c r="AE54" s="224">
        <v>244</v>
      </c>
      <c r="AF54" s="224">
        <v>181</v>
      </c>
      <c r="AG54" s="224"/>
      <c r="AH54" s="224"/>
      <c r="AI54" s="224">
        <v>377</v>
      </c>
      <c r="AJ54" s="224">
        <v>299</v>
      </c>
      <c r="AK54" s="224">
        <v>330</v>
      </c>
      <c r="AL54" s="224">
        <v>333</v>
      </c>
      <c r="AM54" s="224">
        <v>257</v>
      </c>
      <c r="AN54" s="224"/>
      <c r="AO54" s="224"/>
      <c r="AP54" s="224"/>
      <c r="AQ54" s="224">
        <v>323</v>
      </c>
      <c r="AR54" s="224">
        <v>297</v>
      </c>
      <c r="AS54" s="224">
        <v>340</v>
      </c>
      <c r="AT54" s="224">
        <v>266</v>
      </c>
      <c r="AU54" s="224"/>
      <c r="AV54" s="224"/>
      <c r="AW54" s="224">
        <v>376</v>
      </c>
      <c r="AX54" s="224">
        <v>420</v>
      </c>
      <c r="AY54" s="224">
        <v>336</v>
      </c>
      <c r="AZ54" s="224"/>
      <c r="BA54" s="224">
        <v>196</v>
      </c>
      <c r="BB54" s="224"/>
      <c r="BC54" s="224"/>
      <c r="BD54" s="224">
        <v>428</v>
      </c>
      <c r="BE54" s="224">
        <v>396</v>
      </c>
      <c r="BF54" s="224">
        <v>372</v>
      </c>
      <c r="BG54" s="224">
        <v>410</v>
      </c>
      <c r="BH54" s="224">
        <v>290</v>
      </c>
      <c r="BI54" s="224"/>
      <c r="BJ54" s="224"/>
      <c r="BK54" s="224">
        <v>402</v>
      </c>
      <c r="BL54" s="224">
        <v>279</v>
      </c>
      <c r="BM54" s="224">
        <v>386</v>
      </c>
      <c r="BN54" s="224">
        <v>346</v>
      </c>
      <c r="BO54" s="224">
        <v>299</v>
      </c>
      <c r="BP54" s="224"/>
      <c r="BQ54" s="224"/>
      <c r="BR54" s="224">
        <v>390</v>
      </c>
      <c r="BS54" s="224">
        <v>342</v>
      </c>
      <c r="BT54" s="224">
        <v>325</v>
      </c>
      <c r="BU54" s="224">
        <v>308</v>
      </c>
      <c r="BV54" s="224">
        <v>287</v>
      </c>
      <c r="BW54" s="224">
        <v>0</v>
      </c>
      <c r="BX54" s="224">
        <v>0</v>
      </c>
      <c r="BY54" s="224">
        <v>363</v>
      </c>
      <c r="BZ54" s="224">
        <v>374</v>
      </c>
      <c r="CA54" s="224">
        <v>343</v>
      </c>
      <c r="CB54" s="224">
        <v>348</v>
      </c>
      <c r="CC54" s="224">
        <v>276</v>
      </c>
      <c r="CD54" s="224">
        <v>0</v>
      </c>
      <c r="CE54" s="224">
        <v>0</v>
      </c>
      <c r="CF54" s="224">
        <v>341</v>
      </c>
      <c r="CG54" s="224">
        <v>432</v>
      </c>
      <c r="CH54" s="224">
        <v>438</v>
      </c>
      <c r="CI54" s="224">
        <v>410</v>
      </c>
      <c r="CJ54" s="224">
        <v>259</v>
      </c>
      <c r="CK54" s="224">
        <v>0</v>
      </c>
      <c r="CL54" s="224">
        <v>0</v>
      </c>
      <c r="CM54" s="224">
        <v>396</v>
      </c>
      <c r="CN54" s="224">
        <v>406</v>
      </c>
      <c r="CO54" s="224">
        <v>375</v>
      </c>
      <c r="CP54" s="224">
        <v>436</v>
      </c>
      <c r="CQ54" s="224">
        <v>319</v>
      </c>
      <c r="CR54" s="224">
        <v>0</v>
      </c>
      <c r="CS54" s="224">
        <v>0</v>
      </c>
      <c r="CT54" s="224">
        <v>327</v>
      </c>
      <c r="CU54" s="224">
        <v>425</v>
      </c>
      <c r="CV54" s="224">
        <v>400</v>
      </c>
      <c r="CW54" s="224">
        <v>364</v>
      </c>
      <c r="CX54" s="224">
        <v>287</v>
      </c>
      <c r="CY54" s="224">
        <v>0</v>
      </c>
      <c r="CZ54" s="224">
        <v>0</v>
      </c>
      <c r="DA54" s="224">
        <v>331</v>
      </c>
    </row>
    <row r="55" spans="2:105" ht="15.95" customHeight="1" x14ac:dyDescent="0.25">
      <c r="B55" s="12" t="s">
        <v>17</v>
      </c>
      <c r="C55" s="49" t="s">
        <v>77</v>
      </c>
      <c r="D55" s="14" t="s">
        <v>32</v>
      </c>
      <c r="E55" s="15" t="s">
        <v>78</v>
      </c>
      <c r="F55" s="15" t="s">
        <v>20</v>
      </c>
      <c r="G55" s="237">
        <v>8</v>
      </c>
      <c r="J55" s="237" t="s">
        <v>77</v>
      </c>
      <c r="K55" s="174">
        <v>79711</v>
      </c>
      <c r="L55" s="174">
        <v>92015</v>
      </c>
      <c r="M55" s="174">
        <v>124164</v>
      </c>
      <c r="N55" s="175"/>
      <c r="O55" s="176" t="s">
        <v>77</v>
      </c>
      <c r="P55" s="224">
        <v>1210</v>
      </c>
      <c r="Q55" s="224">
        <v>1445</v>
      </c>
      <c r="R55" s="224">
        <v>2034</v>
      </c>
      <c r="S55" s="224">
        <v>1722</v>
      </c>
      <c r="T55" s="224">
        <v>1600</v>
      </c>
      <c r="U55" s="224">
        <v>2463</v>
      </c>
      <c r="V55" s="224">
        <v>2609</v>
      </c>
      <c r="W55" s="224">
        <v>2518</v>
      </c>
      <c r="X55" s="224">
        <v>2760</v>
      </c>
      <c r="Y55" s="224">
        <v>2608</v>
      </c>
      <c r="Z55" s="224">
        <v>1912</v>
      </c>
      <c r="AA55" s="224">
        <v>1594</v>
      </c>
      <c r="AB55" s="224">
        <v>2622</v>
      </c>
      <c r="AC55" s="224">
        <v>3034</v>
      </c>
      <c r="AD55" s="224">
        <v>3124</v>
      </c>
      <c r="AE55" s="224">
        <v>3113</v>
      </c>
      <c r="AF55" s="224">
        <v>3243</v>
      </c>
      <c r="AG55" s="224">
        <v>2153</v>
      </c>
      <c r="AH55" s="224">
        <v>1731</v>
      </c>
      <c r="AI55" s="224">
        <v>3174</v>
      </c>
      <c r="AJ55" s="224">
        <v>2915</v>
      </c>
      <c r="AK55" s="224">
        <v>3522</v>
      </c>
      <c r="AL55" s="224">
        <v>3510</v>
      </c>
      <c r="AM55" s="224">
        <v>3376</v>
      </c>
      <c r="AN55" s="224">
        <v>2146</v>
      </c>
      <c r="AO55" s="224">
        <v>1458</v>
      </c>
      <c r="AP55" s="224">
        <v>1651</v>
      </c>
      <c r="AQ55" s="224">
        <v>3528</v>
      </c>
      <c r="AR55" s="224">
        <v>3788</v>
      </c>
      <c r="AS55" s="224">
        <v>3442</v>
      </c>
      <c r="AT55" s="224">
        <v>3706</v>
      </c>
      <c r="AU55" s="224">
        <v>2212</v>
      </c>
      <c r="AV55" s="224">
        <v>1883</v>
      </c>
      <c r="AW55" s="224">
        <v>3466</v>
      </c>
      <c r="AX55" s="224">
        <v>3749</v>
      </c>
      <c r="AY55" s="224">
        <v>3955</v>
      </c>
      <c r="AZ55" s="224">
        <v>1719</v>
      </c>
      <c r="BA55" s="224">
        <v>3383</v>
      </c>
      <c r="BB55" s="224">
        <v>2130</v>
      </c>
      <c r="BC55" s="224">
        <v>1920</v>
      </c>
      <c r="BD55" s="224">
        <v>3611</v>
      </c>
      <c r="BE55" s="224">
        <v>4135</v>
      </c>
      <c r="BF55" s="224">
        <v>4053</v>
      </c>
      <c r="BG55" s="224">
        <v>3952</v>
      </c>
      <c r="BH55" s="224">
        <v>3610</v>
      </c>
      <c r="BI55" s="224">
        <v>2289</v>
      </c>
      <c r="BJ55" s="224">
        <v>1840</v>
      </c>
      <c r="BK55" s="224">
        <v>3366</v>
      </c>
      <c r="BL55" s="224">
        <v>4007</v>
      </c>
      <c r="BM55" s="224">
        <v>3975</v>
      </c>
      <c r="BN55" s="224">
        <v>4036</v>
      </c>
      <c r="BO55" s="224">
        <v>3997</v>
      </c>
      <c r="BP55" s="224">
        <v>2283</v>
      </c>
      <c r="BQ55" s="224">
        <v>1994</v>
      </c>
      <c r="BR55" s="224">
        <v>3864</v>
      </c>
      <c r="BS55" s="224">
        <v>4095</v>
      </c>
      <c r="BT55" s="224">
        <v>4145</v>
      </c>
      <c r="BU55" s="224">
        <v>4179</v>
      </c>
      <c r="BV55" s="224">
        <v>4167</v>
      </c>
      <c r="BW55" s="224">
        <v>2404</v>
      </c>
      <c r="BX55" s="224">
        <v>2103</v>
      </c>
      <c r="BY55" s="224">
        <v>4863</v>
      </c>
      <c r="BZ55" s="224">
        <v>5076</v>
      </c>
      <c r="CA55" s="224">
        <v>5112</v>
      </c>
      <c r="CB55" s="224">
        <v>5198</v>
      </c>
      <c r="CC55" s="224">
        <v>4648</v>
      </c>
      <c r="CD55" s="224">
        <v>2478</v>
      </c>
      <c r="CE55" s="224">
        <v>2018</v>
      </c>
      <c r="CF55" s="224">
        <v>4670</v>
      </c>
      <c r="CG55" s="224">
        <v>5025</v>
      </c>
      <c r="CH55" s="224">
        <v>4965</v>
      </c>
      <c r="CI55" s="224">
        <v>5086</v>
      </c>
      <c r="CJ55" s="224">
        <v>4789</v>
      </c>
      <c r="CK55" s="224">
        <v>2591</v>
      </c>
      <c r="CL55" s="224">
        <v>2025</v>
      </c>
      <c r="CM55" s="224">
        <v>4522</v>
      </c>
      <c r="CN55" s="224">
        <v>4722</v>
      </c>
      <c r="CO55" s="224">
        <v>4794</v>
      </c>
      <c r="CP55" s="224">
        <v>4978</v>
      </c>
      <c r="CQ55" s="224">
        <v>4797</v>
      </c>
      <c r="CR55" s="224">
        <v>2703</v>
      </c>
      <c r="CS55" s="224">
        <v>1951</v>
      </c>
      <c r="CT55" s="224">
        <v>4672</v>
      </c>
      <c r="CU55" s="224">
        <v>4834</v>
      </c>
      <c r="CV55" s="224">
        <v>4834</v>
      </c>
      <c r="CW55" s="224">
        <v>4854</v>
      </c>
      <c r="CX55" s="224">
        <v>4734</v>
      </c>
      <c r="CY55" s="224">
        <v>2444</v>
      </c>
      <c r="CZ55" s="224">
        <v>1935</v>
      </c>
      <c r="DA55" s="224">
        <v>4339</v>
      </c>
    </row>
    <row r="56" spans="2:105" ht="15.95" customHeight="1" x14ac:dyDescent="0.25">
      <c r="B56" s="12" t="s">
        <v>17</v>
      </c>
      <c r="C56" s="49" t="s">
        <v>79</v>
      </c>
      <c r="D56" s="14" t="s">
        <v>32</v>
      </c>
      <c r="E56" s="15" t="s">
        <v>80</v>
      </c>
      <c r="F56" s="15" t="s">
        <v>20</v>
      </c>
      <c r="G56" s="237">
        <v>8</v>
      </c>
      <c r="J56" s="237" t="s">
        <v>79</v>
      </c>
      <c r="K56" s="174">
        <v>78813</v>
      </c>
      <c r="L56" s="174">
        <v>91577</v>
      </c>
      <c r="M56" s="174">
        <v>118251</v>
      </c>
      <c r="N56" s="175"/>
      <c r="O56" s="176" t="s">
        <v>79</v>
      </c>
      <c r="P56" s="224">
        <v>1222</v>
      </c>
      <c r="Q56" s="224">
        <v>1380</v>
      </c>
      <c r="R56" s="224">
        <v>1950</v>
      </c>
      <c r="S56" s="224">
        <v>1751</v>
      </c>
      <c r="T56" s="224">
        <v>1563</v>
      </c>
      <c r="U56" s="224">
        <v>2585</v>
      </c>
      <c r="V56" s="224">
        <v>2576</v>
      </c>
      <c r="W56" s="224">
        <v>2581</v>
      </c>
      <c r="X56" s="224">
        <v>2624</v>
      </c>
      <c r="Y56" s="224">
        <v>2646</v>
      </c>
      <c r="Z56" s="224">
        <v>1990</v>
      </c>
      <c r="AA56" s="224">
        <v>1565</v>
      </c>
      <c r="AB56" s="224">
        <v>2883</v>
      </c>
      <c r="AC56" s="224">
        <v>3099</v>
      </c>
      <c r="AD56" s="224">
        <v>3173</v>
      </c>
      <c r="AE56" s="224">
        <v>3057</v>
      </c>
      <c r="AF56" s="224">
        <v>2903</v>
      </c>
      <c r="AG56" s="224">
        <v>2162</v>
      </c>
      <c r="AH56" s="224">
        <v>1702</v>
      </c>
      <c r="AI56" s="224">
        <v>2918</v>
      </c>
      <c r="AJ56" s="224">
        <v>3019</v>
      </c>
      <c r="AK56" s="224">
        <v>3510</v>
      </c>
      <c r="AL56" s="224">
        <v>3427</v>
      </c>
      <c r="AM56" s="224">
        <v>3329</v>
      </c>
      <c r="AN56" s="224">
        <v>1997</v>
      </c>
      <c r="AO56" s="224">
        <v>1456</v>
      </c>
      <c r="AP56" s="224">
        <v>1647</v>
      </c>
      <c r="AQ56" s="224">
        <v>3571</v>
      </c>
      <c r="AR56" s="224">
        <v>3455</v>
      </c>
      <c r="AS56" s="224">
        <v>3611</v>
      </c>
      <c r="AT56" s="224">
        <v>3461</v>
      </c>
      <c r="AU56" s="224">
        <v>2270</v>
      </c>
      <c r="AV56" s="224">
        <v>1878</v>
      </c>
      <c r="AW56" s="224">
        <v>3596</v>
      </c>
      <c r="AX56" s="224">
        <v>3702</v>
      </c>
      <c r="AY56" s="224">
        <v>3992</v>
      </c>
      <c r="AZ56" s="224">
        <v>1779</v>
      </c>
      <c r="BA56" s="224">
        <v>3351</v>
      </c>
      <c r="BB56" s="224">
        <v>2203</v>
      </c>
      <c r="BC56" s="224">
        <v>1935</v>
      </c>
      <c r="BD56" s="224">
        <v>3367</v>
      </c>
      <c r="BE56" s="224">
        <v>3516</v>
      </c>
      <c r="BF56" s="224">
        <v>4012</v>
      </c>
      <c r="BG56" s="224">
        <v>3810</v>
      </c>
      <c r="BH56" s="224">
        <v>3943</v>
      </c>
      <c r="BI56" s="224">
        <v>2543</v>
      </c>
      <c r="BJ56" s="224">
        <v>1792</v>
      </c>
      <c r="BK56" s="224">
        <v>3420</v>
      </c>
      <c r="BL56" s="224">
        <v>3739</v>
      </c>
      <c r="BM56" s="224">
        <v>3852</v>
      </c>
      <c r="BN56" s="224">
        <v>3936</v>
      </c>
      <c r="BO56" s="224">
        <v>3802</v>
      </c>
      <c r="BP56" s="224">
        <v>2385</v>
      </c>
      <c r="BQ56" s="224">
        <v>2161</v>
      </c>
      <c r="BR56" s="224">
        <v>3790</v>
      </c>
      <c r="BS56" s="224">
        <v>4284</v>
      </c>
      <c r="BT56" s="224">
        <v>4270</v>
      </c>
      <c r="BU56" s="224">
        <v>4255</v>
      </c>
      <c r="BV56" s="224">
        <v>3994</v>
      </c>
      <c r="BW56" s="224">
        <v>2352</v>
      </c>
      <c r="BX56" s="224">
        <v>2147</v>
      </c>
      <c r="BY56" s="224">
        <v>4499</v>
      </c>
      <c r="BZ56" s="224">
        <v>4802</v>
      </c>
      <c r="CA56" s="224">
        <v>5004</v>
      </c>
      <c r="CB56" s="224">
        <v>4624</v>
      </c>
      <c r="CC56" s="224">
        <v>4584</v>
      </c>
      <c r="CD56" s="224">
        <v>2422</v>
      </c>
      <c r="CE56" s="224">
        <v>2082</v>
      </c>
      <c r="CF56" s="224">
        <v>4189</v>
      </c>
      <c r="CG56" s="224">
        <v>4899</v>
      </c>
      <c r="CH56" s="224">
        <v>4595</v>
      </c>
      <c r="CI56" s="224">
        <v>4603</v>
      </c>
      <c r="CJ56" s="224">
        <v>4543</v>
      </c>
      <c r="CK56" s="224">
        <v>2681</v>
      </c>
      <c r="CL56" s="224">
        <v>1990</v>
      </c>
      <c r="CM56" s="224">
        <v>4335</v>
      </c>
      <c r="CN56" s="224">
        <v>4504</v>
      </c>
      <c r="CO56" s="224">
        <v>4498</v>
      </c>
      <c r="CP56" s="224">
        <v>4588</v>
      </c>
      <c r="CQ56" s="224">
        <v>4483</v>
      </c>
      <c r="CR56" s="224">
        <v>2461</v>
      </c>
      <c r="CS56" s="224">
        <v>2129</v>
      </c>
      <c r="CT56" s="224">
        <v>4630</v>
      </c>
      <c r="CU56" s="224">
        <v>4627</v>
      </c>
      <c r="CV56" s="224">
        <v>4643</v>
      </c>
      <c r="CW56" s="224">
        <v>4604</v>
      </c>
      <c r="CX56" s="224">
        <v>4405</v>
      </c>
      <c r="CY56" s="224">
        <v>2335</v>
      </c>
      <c r="CZ56" s="224">
        <v>1905</v>
      </c>
      <c r="DA56" s="224">
        <v>4088</v>
      </c>
    </row>
    <row r="57" spans="2:105" ht="15.95" customHeight="1" x14ac:dyDescent="0.25">
      <c r="B57" s="12" t="s">
        <v>17</v>
      </c>
      <c r="C57" s="50" t="s">
        <v>81</v>
      </c>
      <c r="D57" s="14" t="s">
        <v>32</v>
      </c>
      <c r="E57" s="15" t="s">
        <v>82</v>
      </c>
      <c r="F57" s="15" t="s">
        <v>20</v>
      </c>
      <c r="G57" s="237">
        <v>9</v>
      </c>
      <c r="J57" s="237" t="s">
        <v>81</v>
      </c>
      <c r="K57" s="174">
        <v>57653</v>
      </c>
      <c r="L57" s="174">
        <v>66754</v>
      </c>
      <c r="M57" s="174">
        <v>103191</v>
      </c>
      <c r="N57" s="175"/>
      <c r="O57" s="176" t="s">
        <v>81</v>
      </c>
      <c r="P57" s="224">
        <v>860</v>
      </c>
      <c r="Q57" s="224">
        <v>817</v>
      </c>
      <c r="R57" s="224">
        <v>1097</v>
      </c>
      <c r="S57" s="224">
        <v>972</v>
      </c>
      <c r="T57" s="224">
        <v>979</v>
      </c>
      <c r="U57" s="224">
        <v>1738</v>
      </c>
      <c r="V57" s="224">
        <v>1924</v>
      </c>
      <c r="W57" s="224">
        <v>1848</v>
      </c>
      <c r="X57" s="224">
        <v>2157</v>
      </c>
      <c r="Y57" s="224">
        <v>1902</v>
      </c>
      <c r="Z57" s="224">
        <v>1177</v>
      </c>
      <c r="AA57" s="224">
        <v>1006</v>
      </c>
      <c r="AB57" s="224">
        <v>2214</v>
      </c>
      <c r="AC57" s="224">
        <v>2376</v>
      </c>
      <c r="AD57" s="224">
        <v>2552</v>
      </c>
      <c r="AE57" s="224">
        <v>2723</v>
      </c>
      <c r="AF57" s="224">
        <v>2253</v>
      </c>
      <c r="AG57" s="224">
        <v>1427</v>
      </c>
      <c r="AH57" s="224">
        <v>1077</v>
      </c>
      <c r="AI57" s="224">
        <v>2395</v>
      </c>
      <c r="AJ57" s="224">
        <v>2244</v>
      </c>
      <c r="AK57" s="224">
        <v>2777</v>
      </c>
      <c r="AL57" s="224">
        <v>2720</v>
      </c>
      <c r="AM57" s="224">
        <v>2497</v>
      </c>
      <c r="AN57" s="224">
        <v>1286</v>
      </c>
      <c r="AO57" s="224">
        <v>844</v>
      </c>
      <c r="AP57" s="224">
        <v>1079</v>
      </c>
      <c r="AQ57" s="224">
        <v>2688</v>
      </c>
      <c r="AR57" s="224">
        <v>2691</v>
      </c>
      <c r="AS57" s="224">
        <v>2688</v>
      </c>
      <c r="AT57" s="224">
        <v>2645</v>
      </c>
      <c r="AU57" s="224">
        <v>1326</v>
      </c>
      <c r="AV57" s="224">
        <v>1076</v>
      </c>
      <c r="AW57" s="224">
        <v>2779</v>
      </c>
      <c r="AX57" s="224">
        <v>2973</v>
      </c>
      <c r="AY57" s="224">
        <v>2948</v>
      </c>
      <c r="AZ57" s="224">
        <v>1127</v>
      </c>
      <c r="BA57" s="224">
        <v>2228</v>
      </c>
      <c r="BB57" s="224">
        <v>1405</v>
      </c>
      <c r="BC57" s="224">
        <v>1115</v>
      </c>
      <c r="BD57" s="224">
        <v>2648</v>
      </c>
      <c r="BE57" s="224">
        <v>3181</v>
      </c>
      <c r="BF57" s="224">
        <v>3020</v>
      </c>
      <c r="BG57" s="224">
        <v>3022</v>
      </c>
      <c r="BH57" s="224">
        <v>2805</v>
      </c>
      <c r="BI57" s="224">
        <v>1411</v>
      </c>
      <c r="BJ57" s="224">
        <v>1045</v>
      </c>
      <c r="BK57" s="224">
        <v>2527</v>
      </c>
      <c r="BL57" s="224">
        <v>2907</v>
      </c>
      <c r="BM57" s="224">
        <v>2907</v>
      </c>
      <c r="BN57" s="224">
        <v>3059</v>
      </c>
      <c r="BO57" s="224">
        <v>2789</v>
      </c>
      <c r="BP57" s="224">
        <v>1465</v>
      </c>
      <c r="BQ57" s="224">
        <v>1147</v>
      </c>
      <c r="BR57" s="224">
        <v>2923</v>
      </c>
      <c r="BS57" s="224">
        <v>3347</v>
      </c>
      <c r="BT57" s="224">
        <v>3271</v>
      </c>
      <c r="BU57" s="224">
        <v>3228</v>
      </c>
      <c r="BV57" s="224">
        <v>3075</v>
      </c>
      <c r="BW57" s="224">
        <v>1549</v>
      </c>
      <c r="BX57" s="224">
        <v>1233</v>
      </c>
      <c r="BY57" s="224">
        <v>4320</v>
      </c>
      <c r="BZ57" s="224">
        <v>4308</v>
      </c>
      <c r="CA57" s="224">
        <v>4657</v>
      </c>
      <c r="CB57" s="224">
        <v>4489</v>
      </c>
      <c r="CC57" s="224">
        <v>3632</v>
      </c>
      <c r="CD57" s="224">
        <v>1566</v>
      </c>
      <c r="CE57" s="224">
        <v>1312</v>
      </c>
      <c r="CF57" s="224">
        <v>4102</v>
      </c>
      <c r="CG57" s="224">
        <v>4536</v>
      </c>
      <c r="CH57" s="224">
        <v>4637</v>
      </c>
      <c r="CI57" s="224">
        <v>4514</v>
      </c>
      <c r="CJ57" s="224">
        <v>3921</v>
      </c>
      <c r="CK57" s="224">
        <v>1555</v>
      </c>
      <c r="CL57" s="224">
        <v>1427</v>
      </c>
      <c r="CM57" s="224">
        <v>4032</v>
      </c>
      <c r="CN57" s="224">
        <v>4478</v>
      </c>
      <c r="CO57" s="224">
        <v>4517</v>
      </c>
      <c r="CP57" s="224">
        <v>4365</v>
      </c>
      <c r="CQ57" s="224">
        <v>4221</v>
      </c>
      <c r="CR57" s="224">
        <v>1695</v>
      </c>
      <c r="CS57" s="224">
        <v>1271</v>
      </c>
      <c r="CT57" s="224">
        <v>3931</v>
      </c>
      <c r="CU57" s="224">
        <v>4213</v>
      </c>
      <c r="CV57" s="224">
        <v>4367</v>
      </c>
      <c r="CW57" s="224">
        <v>4067</v>
      </c>
      <c r="CX57" s="224">
        <v>3780</v>
      </c>
      <c r="CY57" s="224">
        <v>1563</v>
      </c>
      <c r="CZ57" s="224">
        <v>1113</v>
      </c>
      <c r="DA57" s="224">
        <v>3820</v>
      </c>
    </row>
    <row r="58" spans="2:105" ht="15.95" customHeight="1" x14ac:dyDescent="0.25">
      <c r="B58" s="12" t="s">
        <v>17</v>
      </c>
      <c r="C58" s="50" t="s">
        <v>83</v>
      </c>
      <c r="D58" s="14" t="s">
        <v>18</v>
      </c>
      <c r="E58" s="15" t="s">
        <v>84</v>
      </c>
      <c r="F58" s="15" t="s">
        <v>20</v>
      </c>
      <c r="G58" s="237">
        <v>9</v>
      </c>
      <c r="J58" s="237" t="s">
        <v>83</v>
      </c>
      <c r="K58" s="174">
        <v>5040</v>
      </c>
      <c r="L58" s="174">
        <v>6420</v>
      </c>
      <c r="M58" s="174">
        <v>7889</v>
      </c>
      <c r="N58" s="175"/>
      <c r="O58" s="176" t="s">
        <v>83</v>
      </c>
      <c r="P58" s="224"/>
      <c r="Q58" s="224"/>
      <c r="R58" s="224"/>
      <c r="S58" s="224"/>
      <c r="T58" s="224"/>
      <c r="U58" s="224">
        <v>165</v>
      </c>
      <c r="V58" s="224">
        <v>134</v>
      </c>
      <c r="W58" s="224">
        <v>162</v>
      </c>
      <c r="X58" s="224">
        <v>191</v>
      </c>
      <c r="Y58" s="224">
        <v>135</v>
      </c>
      <c r="Z58" s="224"/>
      <c r="AA58" s="224"/>
      <c r="AB58" s="224">
        <v>218</v>
      </c>
      <c r="AC58" s="224">
        <v>336</v>
      </c>
      <c r="AD58" s="224">
        <v>263</v>
      </c>
      <c r="AE58" s="224">
        <v>348</v>
      </c>
      <c r="AF58" s="224">
        <v>202</v>
      </c>
      <c r="AG58" s="224"/>
      <c r="AH58" s="224"/>
      <c r="AI58" s="224">
        <v>295</v>
      </c>
      <c r="AJ58" s="224">
        <v>350</v>
      </c>
      <c r="AK58" s="224">
        <v>403</v>
      </c>
      <c r="AL58" s="224">
        <v>264</v>
      </c>
      <c r="AM58" s="224">
        <v>295</v>
      </c>
      <c r="AN58" s="224"/>
      <c r="AO58" s="224"/>
      <c r="AP58" s="224"/>
      <c r="AQ58" s="224">
        <v>374</v>
      </c>
      <c r="AR58" s="224">
        <v>362</v>
      </c>
      <c r="AS58" s="224">
        <v>308</v>
      </c>
      <c r="AT58" s="224">
        <v>235</v>
      </c>
      <c r="AU58" s="224"/>
      <c r="AV58" s="224"/>
      <c r="AW58" s="224">
        <v>351</v>
      </c>
      <c r="AX58" s="224">
        <v>442</v>
      </c>
      <c r="AY58" s="224">
        <v>355</v>
      </c>
      <c r="AZ58" s="224"/>
      <c r="BA58" s="224">
        <v>202</v>
      </c>
      <c r="BB58" s="224"/>
      <c r="BC58" s="224"/>
      <c r="BD58" s="224">
        <v>358</v>
      </c>
      <c r="BE58" s="224">
        <v>323</v>
      </c>
      <c r="BF58" s="224">
        <v>342</v>
      </c>
      <c r="BG58" s="224">
        <v>377</v>
      </c>
      <c r="BH58" s="224">
        <v>328</v>
      </c>
      <c r="BI58" s="224"/>
      <c r="BJ58" s="224"/>
      <c r="BK58" s="224">
        <v>312</v>
      </c>
      <c r="BL58" s="224">
        <v>373</v>
      </c>
      <c r="BM58" s="224">
        <v>351</v>
      </c>
      <c r="BN58" s="224">
        <v>346</v>
      </c>
      <c r="BO58" s="224">
        <v>294</v>
      </c>
      <c r="BP58" s="224"/>
      <c r="BQ58" s="224"/>
      <c r="BR58" s="224">
        <v>281</v>
      </c>
      <c r="BS58" s="224">
        <v>342</v>
      </c>
      <c r="BT58" s="224">
        <v>369</v>
      </c>
      <c r="BU58" s="224">
        <v>391</v>
      </c>
      <c r="BV58" s="224">
        <v>283</v>
      </c>
      <c r="BW58" s="224">
        <v>0</v>
      </c>
      <c r="BX58" s="224">
        <v>0</v>
      </c>
      <c r="BY58" s="224">
        <v>364</v>
      </c>
      <c r="BZ58" s="224">
        <v>519</v>
      </c>
      <c r="CA58" s="224">
        <v>306</v>
      </c>
      <c r="CB58" s="224">
        <v>414</v>
      </c>
      <c r="CC58" s="224">
        <v>232</v>
      </c>
      <c r="CD58" s="224">
        <v>0</v>
      </c>
      <c r="CE58" s="224">
        <v>0</v>
      </c>
      <c r="CF58" s="224">
        <v>358</v>
      </c>
      <c r="CG58" s="224">
        <v>393</v>
      </c>
      <c r="CH58" s="224">
        <v>337</v>
      </c>
      <c r="CI58" s="224">
        <v>376</v>
      </c>
      <c r="CJ58" s="224">
        <v>329</v>
      </c>
      <c r="CK58" s="224">
        <v>0</v>
      </c>
      <c r="CL58" s="224">
        <v>0</v>
      </c>
      <c r="CM58" s="224">
        <v>357</v>
      </c>
      <c r="CN58" s="224">
        <v>407</v>
      </c>
      <c r="CO58" s="224">
        <v>363</v>
      </c>
      <c r="CP58" s="224">
        <v>441</v>
      </c>
      <c r="CQ58" s="224">
        <v>387</v>
      </c>
      <c r="CR58" s="224">
        <v>0</v>
      </c>
      <c r="CS58" s="224">
        <v>0</v>
      </c>
      <c r="CT58" s="224">
        <v>355</v>
      </c>
      <c r="CU58" s="224">
        <v>410</v>
      </c>
      <c r="CV58" s="224">
        <v>411</v>
      </c>
      <c r="CW58" s="224">
        <v>363</v>
      </c>
      <c r="CX58" s="224">
        <v>307</v>
      </c>
      <c r="CY58" s="224">
        <v>0</v>
      </c>
      <c r="CZ58" s="224">
        <v>0</v>
      </c>
      <c r="DA58" s="224">
        <v>460</v>
      </c>
    </row>
    <row r="59" spans="2:105" ht="15.95" customHeight="1" x14ac:dyDescent="0.25">
      <c r="B59" s="12" t="s">
        <v>17</v>
      </c>
      <c r="C59" s="50" t="s">
        <v>85</v>
      </c>
      <c r="D59" s="14" t="s">
        <v>32</v>
      </c>
      <c r="E59" s="15" t="s">
        <v>86</v>
      </c>
      <c r="F59" s="15" t="s">
        <v>20</v>
      </c>
      <c r="G59" s="237">
        <v>9</v>
      </c>
      <c r="J59" s="237" t="s">
        <v>85</v>
      </c>
      <c r="K59" s="174">
        <v>65863</v>
      </c>
      <c r="L59" s="174">
        <v>73615</v>
      </c>
      <c r="M59" s="174">
        <v>112613</v>
      </c>
      <c r="N59" s="175"/>
      <c r="O59" s="176" t="s">
        <v>85</v>
      </c>
      <c r="P59" s="224">
        <v>793</v>
      </c>
      <c r="Q59" s="224">
        <v>934</v>
      </c>
      <c r="R59" s="224">
        <v>1244</v>
      </c>
      <c r="S59" s="224">
        <v>1175</v>
      </c>
      <c r="T59" s="224">
        <v>1070</v>
      </c>
      <c r="U59" s="224">
        <v>2014</v>
      </c>
      <c r="V59" s="224">
        <v>2205</v>
      </c>
      <c r="W59" s="224">
        <v>2199</v>
      </c>
      <c r="X59" s="224">
        <v>2240</v>
      </c>
      <c r="Y59" s="224">
        <v>2126</v>
      </c>
      <c r="Z59" s="224">
        <v>1396</v>
      </c>
      <c r="AA59" s="224">
        <v>1175</v>
      </c>
      <c r="AB59" s="224">
        <v>2651</v>
      </c>
      <c r="AC59" s="224">
        <v>2933</v>
      </c>
      <c r="AD59" s="224">
        <v>3100</v>
      </c>
      <c r="AE59" s="224">
        <v>2871</v>
      </c>
      <c r="AF59" s="224">
        <v>2454</v>
      </c>
      <c r="AG59" s="224">
        <v>1647</v>
      </c>
      <c r="AH59" s="224">
        <v>1337</v>
      </c>
      <c r="AI59" s="224">
        <v>2741</v>
      </c>
      <c r="AJ59" s="224">
        <v>2569</v>
      </c>
      <c r="AK59" s="224">
        <v>3098</v>
      </c>
      <c r="AL59" s="224">
        <v>3110</v>
      </c>
      <c r="AM59" s="224">
        <v>2738</v>
      </c>
      <c r="AN59" s="224">
        <v>1447</v>
      </c>
      <c r="AO59" s="224">
        <v>929</v>
      </c>
      <c r="AP59" s="224">
        <v>1218</v>
      </c>
      <c r="AQ59" s="224">
        <v>3164</v>
      </c>
      <c r="AR59" s="224">
        <v>3184</v>
      </c>
      <c r="AS59" s="224">
        <v>3239</v>
      </c>
      <c r="AT59" s="224">
        <v>2862</v>
      </c>
      <c r="AU59" s="224">
        <v>1462</v>
      </c>
      <c r="AV59" s="224">
        <v>1341</v>
      </c>
      <c r="AW59" s="224">
        <v>2864</v>
      </c>
      <c r="AX59" s="224">
        <v>3348</v>
      </c>
      <c r="AY59" s="224">
        <v>3246</v>
      </c>
      <c r="AZ59" s="224">
        <v>1159</v>
      </c>
      <c r="BA59" s="224">
        <v>2472</v>
      </c>
      <c r="BB59" s="224">
        <v>1431</v>
      </c>
      <c r="BC59" s="224">
        <v>1399</v>
      </c>
      <c r="BD59" s="224">
        <v>3071</v>
      </c>
      <c r="BE59" s="224">
        <v>3187</v>
      </c>
      <c r="BF59" s="224">
        <v>3455</v>
      </c>
      <c r="BG59" s="224">
        <v>3256</v>
      </c>
      <c r="BH59" s="224">
        <v>3048</v>
      </c>
      <c r="BI59" s="224">
        <v>1573</v>
      </c>
      <c r="BJ59" s="224">
        <v>1261</v>
      </c>
      <c r="BK59" s="224">
        <v>2999</v>
      </c>
      <c r="BL59" s="224">
        <v>3317</v>
      </c>
      <c r="BM59" s="224">
        <v>3326</v>
      </c>
      <c r="BN59" s="224">
        <v>3284</v>
      </c>
      <c r="BO59" s="224">
        <v>2764</v>
      </c>
      <c r="BP59" s="224">
        <v>1695</v>
      </c>
      <c r="BQ59" s="224">
        <v>1333</v>
      </c>
      <c r="BR59" s="224">
        <v>3261</v>
      </c>
      <c r="BS59" s="224">
        <v>3533</v>
      </c>
      <c r="BT59" s="224">
        <v>3631</v>
      </c>
      <c r="BU59" s="224">
        <v>3555</v>
      </c>
      <c r="BV59" s="224">
        <v>3344</v>
      </c>
      <c r="BW59" s="224">
        <v>1619</v>
      </c>
      <c r="BX59" s="224">
        <v>1543</v>
      </c>
      <c r="BY59" s="224">
        <v>4598</v>
      </c>
      <c r="BZ59" s="224">
        <v>4888</v>
      </c>
      <c r="CA59" s="224">
        <v>4834</v>
      </c>
      <c r="CB59" s="224">
        <v>4787</v>
      </c>
      <c r="CC59" s="224">
        <v>4450</v>
      </c>
      <c r="CD59" s="224">
        <v>1702</v>
      </c>
      <c r="CE59" s="224">
        <v>1359</v>
      </c>
      <c r="CF59" s="224">
        <v>4420</v>
      </c>
      <c r="CG59" s="224">
        <v>4979</v>
      </c>
      <c r="CH59" s="224">
        <v>4800</v>
      </c>
      <c r="CI59" s="224">
        <v>4775</v>
      </c>
      <c r="CJ59" s="224">
        <v>4360</v>
      </c>
      <c r="CK59" s="224">
        <v>1775</v>
      </c>
      <c r="CL59" s="224">
        <v>1386</v>
      </c>
      <c r="CM59" s="224">
        <v>4392</v>
      </c>
      <c r="CN59" s="224">
        <v>4726</v>
      </c>
      <c r="CO59" s="224">
        <v>4900</v>
      </c>
      <c r="CP59" s="224">
        <v>4511</v>
      </c>
      <c r="CQ59" s="224">
        <v>4442</v>
      </c>
      <c r="CR59" s="224">
        <v>1619</v>
      </c>
      <c r="CS59" s="224">
        <v>1421</v>
      </c>
      <c r="CT59" s="224">
        <v>4301</v>
      </c>
      <c r="CU59" s="224">
        <v>4913</v>
      </c>
      <c r="CV59" s="224">
        <v>4915</v>
      </c>
      <c r="CW59" s="224">
        <v>4936</v>
      </c>
      <c r="CX59" s="224">
        <v>4167</v>
      </c>
      <c r="CY59" s="224">
        <v>1716</v>
      </c>
      <c r="CZ59" s="224">
        <v>1265</v>
      </c>
      <c r="DA59" s="224">
        <v>4114</v>
      </c>
    </row>
    <row r="60" spans="2:105" ht="15.95" customHeight="1" x14ac:dyDescent="0.25">
      <c r="B60" s="12" t="s">
        <v>17</v>
      </c>
      <c r="C60" s="51">
        <v>295</v>
      </c>
      <c r="D60" s="14" t="s">
        <v>21</v>
      </c>
      <c r="E60" s="15" t="s">
        <v>87</v>
      </c>
      <c r="F60" s="15" t="s">
        <v>20</v>
      </c>
      <c r="G60" s="237">
        <v>17</v>
      </c>
      <c r="J60" s="237">
        <v>295</v>
      </c>
      <c r="K60" s="174">
        <v>22403</v>
      </c>
      <c r="L60" s="174">
        <v>29437</v>
      </c>
      <c r="M60" s="174">
        <v>34836</v>
      </c>
      <c r="N60" s="175"/>
      <c r="O60" s="176">
        <v>295</v>
      </c>
      <c r="P60" s="224">
        <v>337</v>
      </c>
      <c r="Q60" s="224">
        <v>425</v>
      </c>
      <c r="R60" s="224">
        <v>464</v>
      </c>
      <c r="S60" s="224">
        <v>473</v>
      </c>
      <c r="T60" s="224">
        <v>390</v>
      </c>
      <c r="U60" s="224">
        <v>662</v>
      </c>
      <c r="V60" s="224">
        <v>706</v>
      </c>
      <c r="W60" s="224">
        <v>750</v>
      </c>
      <c r="X60" s="224">
        <v>716</v>
      </c>
      <c r="Y60" s="224">
        <v>689</v>
      </c>
      <c r="Z60" s="224">
        <v>447</v>
      </c>
      <c r="AA60" s="224">
        <v>447</v>
      </c>
      <c r="AB60" s="224">
        <v>793</v>
      </c>
      <c r="AC60" s="224">
        <v>892</v>
      </c>
      <c r="AD60" s="224">
        <v>965</v>
      </c>
      <c r="AE60" s="224">
        <v>856</v>
      </c>
      <c r="AF60" s="224">
        <v>779</v>
      </c>
      <c r="AG60" s="224">
        <v>638</v>
      </c>
      <c r="AH60" s="224">
        <v>461</v>
      </c>
      <c r="AI60" s="224">
        <v>945</v>
      </c>
      <c r="AJ60" s="224">
        <v>862</v>
      </c>
      <c r="AK60" s="224">
        <v>1116</v>
      </c>
      <c r="AL60" s="224">
        <v>1022</v>
      </c>
      <c r="AM60" s="224">
        <v>875</v>
      </c>
      <c r="AN60" s="224">
        <v>502</v>
      </c>
      <c r="AO60" s="224">
        <v>370</v>
      </c>
      <c r="AP60" s="224">
        <v>536</v>
      </c>
      <c r="AQ60" s="224">
        <v>1046</v>
      </c>
      <c r="AR60" s="224">
        <v>1033</v>
      </c>
      <c r="AS60" s="224">
        <v>1138</v>
      </c>
      <c r="AT60" s="224">
        <v>1068</v>
      </c>
      <c r="AU60" s="224">
        <v>649</v>
      </c>
      <c r="AV60" s="224">
        <v>519</v>
      </c>
      <c r="AW60" s="224">
        <v>1186</v>
      </c>
      <c r="AX60" s="224">
        <v>1315</v>
      </c>
      <c r="AY60" s="224">
        <v>1332</v>
      </c>
      <c r="AZ60" s="224">
        <v>626</v>
      </c>
      <c r="BA60" s="224">
        <v>982</v>
      </c>
      <c r="BB60" s="224">
        <v>599</v>
      </c>
      <c r="BC60" s="224">
        <v>553</v>
      </c>
      <c r="BD60" s="224">
        <v>1176</v>
      </c>
      <c r="BE60" s="224">
        <v>1251</v>
      </c>
      <c r="BF60" s="224">
        <v>1333</v>
      </c>
      <c r="BG60" s="224">
        <v>1235</v>
      </c>
      <c r="BH60" s="224">
        <v>1252</v>
      </c>
      <c r="BI60" s="224">
        <v>693</v>
      </c>
      <c r="BJ60" s="224">
        <v>498</v>
      </c>
      <c r="BK60" s="224">
        <v>1157</v>
      </c>
      <c r="BL60" s="224">
        <v>1275</v>
      </c>
      <c r="BM60" s="224">
        <v>1372</v>
      </c>
      <c r="BN60" s="224">
        <v>1300</v>
      </c>
      <c r="BO60" s="224">
        <v>1191</v>
      </c>
      <c r="BP60" s="224">
        <v>700</v>
      </c>
      <c r="BQ60" s="224">
        <v>680</v>
      </c>
      <c r="BR60" s="224">
        <v>1278</v>
      </c>
      <c r="BS60" s="224">
        <v>1331</v>
      </c>
      <c r="BT60" s="224">
        <v>1401</v>
      </c>
      <c r="BU60" s="224">
        <v>1283</v>
      </c>
      <c r="BV60" s="224">
        <v>1270</v>
      </c>
      <c r="BW60" s="224">
        <v>778</v>
      </c>
      <c r="BX60" s="224">
        <v>615</v>
      </c>
      <c r="BY60" s="224">
        <v>1411</v>
      </c>
      <c r="BZ60" s="224">
        <v>1446</v>
      </c>
      <c r="CA60" s="224">
        <v>1428</v>
      </c>
      <c r="CB60" s="224">
        <v>1399</v>
      </c>
      <c r="CC60" s="224">
        <v>1233</v>
      </c>
      <c r="CD60" s="224">
        <v>744</v>
      </c>
      <c r="CE60" s="224">
        <v>622</v>
      </c>
      <c r="CF60" s="224">
        <v>1384</v>
      </c>
      <c r="CG60" s="224">
        <v>1437</v>
      </c>
      <c r="CH60" s="224">
        <v>1319</v>
      </c>
      <c r="CI60" s="224">
        <v>1372</v>
      </c>
      <c r="CJ60" s="224">
        <v>1340</v>
      </c>
      <c r="CK60" s="224">
        <v>645</v>
      </c>
      <c r="CL60" s="224">
        <v>614</v>
      </c>
      <c r="CM60" s="224">
        <v>1303</v>
      </c>
      <c r="CN60" s="224">
        <v>1355</v>
      </c>
      <c r="CO60" s="224">
        <v>1345</v>
      </c>
      <c r="CP60" s="224">
        <v>1364</v>
      </c>
      <c r="CQ60" s="224">
        <v>1322</v>
      </c>
      <c r="CR60" s="224">
        <v>660</v>
      </c>
      <c r="CS60" s="224">
        <v>537</v>
      </c>
      <c r="CT60" s="224">
        <v>1326</v>
      </c>
      <c r="CU60" s="224">
        <v>1296</v>
      </c>
      <c r="CV60" s="224">
        <v>1380</v>
      </c>
      <c r="CW60" s="224">
        <v>1384</v>
      </c>
      <c r="CX60" s="224">
        <v>1262</v>
      </c>
      <c r="CY60" s="224">
        <v>805</v>
      </c>
      <c r="CZ60" s="224">
        <v>521</v>
      </c>
      <c r="DA60" s="224">
        <v>1189</v>
      </c>
    </row>
    <row r="61" spans="2:105" ht="15.95" customHeight="1" x14ac:dyDescent="0.25">
      <c r="B61" s="12" t="s">
        <v>17</v>
      </c>
      <c r="C61" s="52">
        <v>298</v>
      </c>
      <c r="D61" s="14" t="s">
        <v>25</v>
      </c>
      <c r="E61" s="15" t="s">
        <v>88</v>
      </c>
      <c r="F61" s="15" t="s">
        <v>89</v>
      </c>
      <c r="G61" s="237">
        <v>14</v>
      </c>
      <c r="J61" s="237">
        <v>298</v>
      </c>
      <c r="K61" s="174">
        <v>14685</v>
      </c>
      <c r="L61" s="174">
        <v>20009</v>
      </c>
      <c r="M61" s="174">
        <v>23667</v>
      </c>
      <c r="N61" s="175"/>
      <c r="O61" s="176">
        <v>298</v>
      </c>
      <c r="P61" s="224">
        <v>122</v>
      </c>
      <c r="Q61" s="224">
        <v>162</v>
      </c>
      <c r="R61" s="224">
        <v>233</v>
      </c>
      <c r="S61" s="224">
        <v>160</v>
      </c>
      <c r="T61" s="224">
        <v>177</v>
      </c>
      <c r="U61" s="224">
        <v>519</v>
      </c>
      <c r="V61" s="224">
        <v>539</v>
      </c>
      <c r="W61" s="224">
        <v>559</v>
      </c>
      <c r="X61" s="224">
        <v>592</v>
      </c>
      <c r="Y61" s="224">
        <v>530</v>
      </c>
      <c r="Z61" s="224">
        <v>202</v>
      </c>
      <c r="AA61" s="224">
        <v>180</v>
      </c>
      <c r="AB61" s="224">
        <v>559</v>
      </c>
      <c r="AC61" s="224">
        <v>675</v>
      </c>
      <c r="AD61" s="224">
        <v>666</v>
      </c>
      <c r="AE61" s="224">
        <v>661</v>
      </c>
      <c r="AF61" s="224">
        <v>610</v>
      </c>
      <c r="AG61" s="224">
        <v>198</v>
      </c>
      <c r="AH61" s="224">
        <v>162</v>
      </c>
      <c r="AI61" s="224">
        <v>654</v>
      </c>
      <c r="AJ61" s="224">
        <v>625</v>
      </c>
      <c r="AK61" s="224">
        <v>692</v>
      </c>
      <c r="AL61" s="224">
        <v>675</v>
      </c>
      <c r="AM61" s="224">
        <v>745</v>
      </c>
      <c r="AN61" s="224">
        <v>270</v>
      </c>
      <c r="AO61" s="224">
        <v>159</v>
      </c>
      <c r="AP61" s="224">
        <v>191</v>
      </c>
      <c r="AQ61" s="224">
        <v>712</v>
      </c>
      <c r="AR61" s="224">
        <v>726</v>
      </c>
      <c r="AS61" s="224">
        <v>746</v>
      </c>
      <c r="AT61" s="224">
        <v>984</v>
      </c>
      <c r="AU61" s="224">
        <v>264</v>
      </c>
      <c r="AV61" s="224">
        <v>174</v>
      </c>
      <c r="AW61" s="224">
        <v>964</v>
      </c>
      <c r="AX61" s="224">
        <v>1023</v>
      </c>
      <c r="AY61" s="224">
        <v>1063</v>
      </c>
      <c r="AZ61" s="224">
        <v>205</v>
      </c>
      <c r="BA61" s="224">
        <v>867</v>
      </c>
      <c r="BB61" s="224">
        <v>217</v>
      </c>
      <c r="BC61" s="224">
        <v>168</v>
      </c>
      <c r="BD61" s="224">
        <v>937</v>
      </c>
      <c r="BE61" s="224">
        <v>910</v>
      </c>
      <c r="BF61" s="224">
        <v>971</v>
      </c>
      <c r="BG61" s="224">
        <v>1036</v>
      </c>
      <c r="BH61" s="224">
        <v>920</v>
      </c>
      <c r="BI61" s="224">
        <v>246</v>
      </c>
      <c r="BJ61" s="224">
        <v>157</v>
      </c>
      <c r="BK61" s="224">
        <v>846</v>
      </c>
      <c r="BL61" s="224">
        <v>992</v>
      </c>
      <c r="BM61" s="224">
        <v>975</v>
      </c>
      <c r="BN61" s="224">
        <v>944</v>
      </c>
      <c r="BO61" s="224">
        <v>950</v>
      </c>
      <c r="BP61" s="224">
        <v>219</v>
      </c>
      <c r="BQ61" s="224">
        <v>208</v>
      </c>
      <c r="BR61" s="224">
        <v>903</v>
      </c>
      <c r="BS61" s="224">
        <v>1009</v>
      </c>
      <c r="BT61" s="224">
        <v>967</v>
      </c>
      <c r="BU61" s="224">
        <v>906</v>
      </c>
      <c r="BV61" s="224">
        <v>968</v>
      </c>
      <c r="BW61" s="224">
        <v>216</v>
      </c>
      <c r="BX61" s="224">
        <v>197</v>
      </c>
      <c r="BY61" s="224">
        <v>972</v>
      </c>
      <c r="BZ61" s="224">
        <v>1022</v>
      </c>
      <c r="CA61" s="224">
        <v>1055</v>
      </c>
      <c r="CB61" s="224">
        <v>1074</v>
      </c>
      <c r="CC61" s="224">
        <v>966</v>
      </c>
      <c r="CD61" s="224">
        <v>200</v>
      </c>
      <c r="CE61" s="224">
        <v>171</v>
      </c>
      <c r="CF61" s="224">
        <v>1004</v>
      </c>
      <c r="CG61" s="224">
        <v>1100</v>
      </c>
      <c r="CH61" s="224">
        <v>1045</v>
      </c>
      <c r="CI61" s="224">
        <v>1102</v>
      </c>
      <c r="CJ61" s="224">
        <v>1013</v>
      </c>
      <c r="CK61" s="224">
        <v>253</v>
      </c>
      <c r="CL61" s="224">
        <v>212</v>
      </c>
      <c r="CM61" s="224">
        <v>961</v>
      </c>
      <c r="CN61" s="224">
        <v>1016</v>
      </c>
      <c r="CO61" s="224">
        <v>1031</v>
      </c>
      <c r="CP61" s="224">
        <v>1012</v>
      </c>
      <c r="CQ61" s="224">
        <v>952</v>
      </c>
      <c r="CR61" s="224">
        <v>250</v>
      </c>
      <c r="CS61" s="224">
        <v>164</v>
      </c>
      <c r="CT61" s="224">
        <v>1029</v>
      </c>
      <c r="CU61" s="224">
        <v>1094</v>
      </c>
      <c r="CV61" s="224">
        <v>1029</v>
      </c>
      <c r="CW61" s="224">
        <v>1100</v>
      </c>
      <c r="CX61" s="224">
        <v>1024</v>
      </c>
      <c r="CY61" s="224">
        <v>252</v>
      </c>
      <c r="CZ61" s="224">
        <v>200</v>
      </c>
      <c r="DA61" s="224">
        <v>951</v>
      </c>
    </row>
    <row r="62" spans="2:105" ht="15.95" customHeight="1" x14ac:dyDescent="0.25">
      <c r="B62" s="12" t="s">
        <v>17</v>
      </c>
      <c r="C62" s="53">
        <v>30</v>
      </c>
      <c r="D62" s="14" t="s">
        <v>47</v>
      </c>
      <c r="E62" s="15" t="s">
        <v>90</v>
      </c>
      <c r="F62" s="15" t="s">
        <v>20</v>
      </c>
      <c r="G62" s="237">
        <v>10</v>
      </c>
      <c r="J62" s="237">
        <v>30</v>
      </c>
      <c r="K62" s="174">
        <v>118482</v>
      </c>
      <c r="L62" s="174">
        <v>126476</v>
      </c>
      <c r="M62" s="174">
        <v>149226</v>
      </c>
      <c r="N62" s="175"/>
      <c r="O62" s="176">
        <v>30</v>
      </c>
      <c r="P62" s="224">
        <v>2056</v>
      </c>
      <c r="Q62" s="224">
        <v>2816</v>
      </c>
      <c r="R62" s="224">
        <v>3113</v>
      </c>
      <c r="S62" s="224">
        <v>2872</v>
      </c>
      <c r="T62" s="224">
        <v>2594</v>
      </c>
      <c r="U62" s="224">
        <v>3527</v>
      </c>
      <c r="V62" s="224">
        <v>3819</v>
      </c>
      <c r="W62" s="224">
        <v>3766</v>
      </c>
      <c r="X62" s="224">
        <v>3964</v>
      </c>
      <c r="Y62" s="224">
        <v>3882</v>
      </c>
      <c r="Z62" s="224">
        <v>3115</v>
      </c>
      <c r="AA62" s="224">
        <v>2919</v>
      </c>
      <c r="AB62" s="224">
        <v>4124</v>
      </c>
      <c r="AC62" s="224">
        <v>4485</v>
      </c>
      <c r="AD62" s="224">
        <v>4540</v>
      </c>
      <c r="AE62" s="224">
        <v>4936</v>
      </c>
      <c r="AF62" s="224">
        <v>4167</v>
      </c>
      <c r="AG62" s="224">
        <v>3655</v>
      </c>
      <c r="AH62" s="224">
        <v>2693</v>
      </c>
      <c r="AI62" s="224">
        <v>4276</v>
      </c>
      <c r="AJ62" s="224">
        <v>4019</v>
      </c>
      <c r="AK62" s="224">
        <v>4855</v>
      </c>
      <c r="AL62" s="224">
        <v>4894</v>
      </c>
      <c r="AM62" s="224">
        <v>4574</v>
      </c>
      <c r="AN62" s="224">
        <v>3741</v>
      </c>
      <c r="AO62" s="224">
        <v>2658</v>
      </c>
      <c r="AP62" s="224">
        <v>2945</v>
      </c>
      <c r="AQ62" s="224">
        <v>4809</v>
      </c>
      <c r="AR62" s="224">
        <v>4747</v>
      </c>
      <c r="AS62" s="224">
        <v>5057</v>
      </c>
      <c r="AT62" s="224">
        <v>4864</v>
      </c>
      <c r="AU62" s="224">
        <v>3493</v>
      </c>
      <c r="AV62" s="224">
        <v>2787</v>
      </c>
      <c r="AW62" s="224">
        <v>4779</v>
      </c>
      <c r="AX62" s="224">
        <v>5236</v>
      </c>
      <c r="AY62" s="224">
        <v>5002</v>
      </c>
      <c r="AZ62" s="224">
        <v>3209</v>
      </c>
      <c r="BA62" s="224">
        <v>4440</v>
      </c>
      <c r="BB62" s="224">
        <v>3471</v>
      </c>
      <c r="BC62" s="224">
        <v>2875</v>
      </c>
      <c r="BD62" s="224">
        <v>4678</v>
      </c>
      <c r="BE62" s="224">
        <v>5454</v>
      </c>
      <c r="BF62" s="224">
        <v>5265</v>
      </c>
      <c r="BG62" s="224">
        <v>5252</v>
      </c>
      <c r="BH62" s="224">
        <v>4974</v>
      </c>
      <c r="BI62" s="224">
        <v>3659</v>
      </c>
      <c r="BJ62" s="224">
        <v>2718</v>
      </c>
      <c r="BK62" s="224">
        <v>4776</v>
      </c>
      <c r="BL62" s="224">
        <v>5198</v>
      </c>
      <c r="BM62" s="224">
        <v>5239</v>
      </c>
      <c r="BN62" s="224">
        <v>5364</v>
      </c>
      <c r="BO62" s="224">
        <v>4959</v>
      </c>
      <c r="BP62" s="224">
        <v>3740</v>
      </c>
      <c r="BQ62" s="224">
        <v>3331</v>
      </c>
      <c r="BR62" s="224">
        <v>4981</v>
      </c>
      <c r="BS62" s="224">
        <v>5391</v>
      </c>
      <c r="BT62" s="224">
        <v>5617</v>
      </c>
      <c r="BU62" s="224">
        <v>5281</v>
      </c>
      <c r="BV62" s="224">
        <v>5307</v>
      </c>
      <c r="BW62" s="224">
        <v>3776</v>
      </c>
      <c r="BX62" s="224">
        <v>3001</v>
      </c>
      <c r="BY62" s="224">
        <v>5421</v>
      </c>
      <c r="BZ62" s="224">
        <v>5454</v>
      </c>
      <c r="CA62" s="224">
        <v>5793</v>
      </c>
      <c r="CB62" s="224">
        <v>5614</v>
      </c>
      <c r="CC62" s="224">
        <v>5255</v>
      </c>
      <c r="CD62" s="224">
        <v>4253</v>
      </c>
      <c r="CE62" s="224">
        <v>2952</v>
      </c>
      <c r="CF62" s="224">
        <v>5301</v>
      </c>
      <c r="CG62" s="224">
        <v>5748</v>
      </c>
      <c r="CH62" s="224">
        <v>5611</v>
      </c>
      <c r="CI62" s="224">
        <v>5650</v>
      </c>
      <c r="CJ62" s="224">
        <v>5396</v>
      </c>
      <c r="CK62" s="224">
        <v>3904</v>
      </c>
      <c r="CL62" s="224">
        <v>3202</v>
      </c>
      <c r="CM62" s="224">
        <v>5188</v>
      </c>
      <c r="CN62" s="224">
        <v>5551</v>
      </c>
      <c r="CO62" s="224">
        <v>5899</v>
      </c>
      <c r="CP62" s="224">
        <v>5642</v>
      </c>
      <c r="CQ62" s="224">
        <v>5252</v>
      </c>
      <c r="CR62" s="224">
        <v>3803</v>
      </c>
      <c r="CS62" s="224">
        <v>3003</v>
      </c>
      <c r="CT62" s="224">
        <v>5215</v>
      </c>
      <c r="CU62" s="224">
        <v>5431</v>
      </c>
      <c r="CV62" s="224">
        <v>5479</v>
      </c>
      <c r="CW62" s="224">
        <v>5669</v>
      </c>
      <c r="CX62" s="224">
        <v>5321</v>
      </c>
      <c r="CY62" s="224">
        <v>3726</v>
      </c>
      <c r="CZ62" s="224">
        <v>2814</v>
      </c>
      <c r="DA62" s="224">
        <v>4902</v>
      </c>
    </row>
    <row r="63" spans="2:105" ht="15.95" customHeight="1" x14ac:dyDescent="0.25">
      <c r="B63" s="54" t="s">
        <v>91</v>
      </c>
      <c r="C63" s="55">
        <v>309</v>
      </c>
      <c r="D63" s="14" t="s">
        <v>21</v>
      </c>
      <c r="E63" s="15" t="s">
        <v>92</v>
      </c>
      <c r="F63" s="15" t="s">
        <v>89</v>
      </c>
      <c r="G63" s="237">
        <v>61</v>
      </c>
      <c r="J63" s="237">
        <v>309</v>
      </c>
      <c r="K63" s="174">
        <v>49033</v>
      </c>
      <c r="L63" s="174">
        <v>56888</v>
      </c>
      <c r="M63" s="174">
        <v>65656</v>
      </c>
      <c r="N63" s="175"/>
      <c r="O63" s="176">
        <v>309</v>
      </c>
      <c r="P63" s="224">
        <v>669</v>
      </c>
      <c r="Q63" s="224">
        <v>954</v>
      </c>
      <c r="R63" s="224">
        <v>1072</v>
      </c>
      <c r="S63" s="224">
        <v>1071</v>
      </c>
      <c r="T63" s="224">
        <v>895</v>
      </c>
      <c r="U63" s="224">
        <v>1518</v>
      </c>
      <c r="V63" s="224">
        <v>1723</v>
      </c>
      <c r="W63" s="224">
        <v>1670</v>
      </c>
      <c r="X63" s="224">
        <v>1726</v>
      </c>
      <c r="Y63" s="224">
        <v>1657</v>
      </c>
      <c r="Z63" s="224">
        <v>1147</v>
      </c>
      <c r="AA63" s="224">
        <v>828</v>
      </c>
      <c r="AB63" s="224">
        <v>1736</v>
      </c>
      <c r="AC63" s="224">
        <v>1842</v>
      </c>
      <c r="AD63" s="224">
        <v>1863</v>
      </c>
      <c r="AE63" s="224">
        <v>1898</v>
      </c>
      <c r="AF63" s="224">
        <v>1972</v>
      </c>
      <c r="AG63" s="224">
        <v>1352</v>
      </c>
      <c r="AH63" s="224">
        <v>1026</v>
      </c>
      <c r="AI63" s="224">
        <v>1789</v>
      </c>
      <c r="AJ63" s="224">
        <v>1730</v>
      </c>
      <c r="AK63" s="224">
        <v>2283</v>
      </c>
      <c r="AL63" s="224">
        <v>2173</v>
      </c>
      <c r="AM63" s="224">
        <v>2018</v>
      </c>
      <c r="AN63" s="224">
        <v>1384</v>
      </c>
      <c r="AO63" s="224">
        <v>858</v>
      </c>
      <c r="AP63" s="224">
        <v>1124</v>
      </c>
      <c r="AQ63" s="224">
        <v>2128</v>
      </c>
      <c r="AR63" s="224">
        <v>2213</v>
      </c>
      <c r="AS63" s="224">
        <v>2516</v>
      </c>
      <c r="AT63" s="224">
        <v>2198</v>
      </c>
      <c r="AU63" s="224">
        <v>1356</v>
      </c>
      <c r="AV63" s="224">
        <v>1113</v>
      </c>
      <c r="AW63" s="224">
        <v>2395</v>
      </c>
      <c r="AX63" s="224">
        <v>2377</v>
      </c>
      <c r="AY63" s="224">
        <v>2746</v>
      </c>
      <c r="AZ63" s="224">
        <v>1110</v>
      </c>
      <c r="BA63" s="224">
        <v>2234</v>
      </c>
      <c r="BB63" s="224">
        <v>1194</v>
      </c>
      <c r="BC63" s="224">
        <v>876</v>
      </c>
      <c r="BD63" s="224">
        <v>2317</v>
      </c>
      <c r="BE63" s="224">
        <v>2340</v>
      </c>
      <c r="BF63" s="224">
        <v>2666</v>
      </c>
      <c r="BG63" s="224">
        <v>2516</v>
      </c>
      <c r="BH63" s="224">
        <v>2543</v>
      </c>
      <c r="BI63" s="224">
        <v>1334</v>
      </c>
      <c r="BJ63" s="224">
        <v>940</v>
      </c>
      <c r="BK63" s="224">
        <v>2128</v>
      </c>
      <c r="BL63" s="224">
        <v>2523</v>
      </c>
      <c r="BM63" s="224">
        <v>2456</v>
      </c>
      <c r="BN63" s="224">
        <v>2555</v>
      </c>
      <c r="BO63" s="224">
        <v>2383</v>
      </c>
      <c r="BP63" s="224">
        <v>1543</v>
      </c>
      <c r="BQ63" s="224">
        <v>1207</v>
      </c>
      <c r="BR63" s="224">
        <v>2356</v>
      </c>
      <c r="BS63" s="224">
        <v>2505</v>
      </c>
      <c r="BT63" s="224">
        <v>2413</v>
      </c>
      <c r="BU63" s="224">
        <v>2441</v>
      </c>
      <c r="BV63" s="224">
        <v>2321</v>
      </c>
      <c r="BW63" s="224">
        <v>1381</v>
      </c>
      <c r="BX63" s="224">
        <v>1085</v>
      </c>
      <c r="BY63" s="224">
        <v>2484</v>
      </c>
      <c r="BZ63" s="224">
        <v>2686</v>
      </c>
      <c r="CA63" s="224">
        <v>2712</v>
      </c>
      <c r="CB63" s="224">
        <v>2654</v>
      </c>
      <c r="CC63" s="224">
        <v>2504</v>
      </c>
      <c r="CD63" s="224">
        <v>1562</v>
      </c>
      <c r="CE63" s="224">
        <v>1039</v>
      </c>
      <c r="CF63" s="224">
        <v>2383</v>
      </c>
      <c r="CG63" s="224">
        <v>2657</v>
      </c>
      <c r="CH63" s="224">
        <v>2677</v>
      </c>
      <c r="CI63" s="224">
        <v>2759</v>
      </c>
      <c r="CJ63" s="224">
        <v>2621</v>
      </c>
      <c r="CK63" s="224">
        <v>1548</v>
      </c>
      <c r="CL63" s="224">
        <v>1131</v>
      </c>
      <c r="CM63" s="224">
        <v>2466</v>
      </c>
      <c r="CN63" s="224">
        <v>2484</v>
      </c>
      <c r="CO63" s="224">
        <v>2503</v>
      </c>
      <c r="CP63" s="224">
        <v>2527</v>
      </c>
      <c r="CQ63" s="224">
        <v>2438</v>
      </c>
      <c r="CR63" s="224">
        <v>1333</v>
      </c>
      <c r="CS63" s="224">
        <v>1029</v>
      </c>
      <c r="CT63" s="224">
        <v>2399</v>
      </c>
      <c r="CU63" s="224">
        <v>2454</v>
      </c>
      <c r="CV63" s="224">
        <v>2584</v>
      </c>
      <c r="CW63" s="224">
        <v>2604</v>
      </c>
      <c r="CX63" s="224">
        <v>2437</v>
      </c>
      <c r="CY63" s="224">
        <v>1326</v>
      </c>
      <c r="CZ63" s="224">
        <v>975</v>
      </c>
      <c r="DA63" s="224">
        <v>2214</v>
      </c>
    </row>
    <row r="64" spans="2:105" ht="15.95" customHeight="1" x14ac:dyDescent="0.25">
      <c r="B64" s="54" t="s">
        <v>91</v>
      </c>
      <c r="C64" s="55" t="s">
        <v>93</v>
      </c>
      <c r="D64" s="14" t="s">
        <v>18</v>
      </c>
      <c r="E64" s="15" t="s">
        <v>94</v>
      </c>
      <c r="F64" s="15" t="s">
        <v>89</v>
      </c>
      <c r="G64" s="237">
        <v>61</v>
      </c>
      <c r="J64" s="237" t="s">
        <v>93</v>
      </c>
      <c r="K64" s="174">
        <v>3720</v>
      </c>
      <c r="L64" s="174">
        <v>4960</v>
      </c>
      <c r="M64" s="174">
        <v>6132</v>
      </c>
      <c r="N64" s="175"/>
      <c r="O64" s="176" t="s">
        <v>93</v>
      </c>
      <c r="P64" s="224"/>
      <c r="Q64" s="224"/>
      <c r="R64" s="224"/>
      <c r="S64" s="224"/>
      <c r="T64" s="224"/>
      <c r="U64" s="224">
        <v>126</v>
      </c>
      <c r="V64" s="224">
        <v>126</v>
      </c>
      <c r="W64" s="224">
        <v>160</v>
      </c>
      <c r="X64" s="224">
        <v>145</v>
      </c>
      <c r="Y64" s="224">
        <v>84</v>
      </c>
      <c r="Z64" s="224"/>
      <c r="AA64" s="224"/>
      <c r="AB64" s="224">
        <v>229</v>
      </c>
      <c r="AC64" s="224">
        <v>215</v>
      </c>
      <c r="AD64" s="224">
        <v>231</v>
      </c>
      <c r="AE64" s="224">
        <v>198</v>
      </c>
      <c r="AF64" s="224">
        <v>156</v>
      </c>
      <c r="AG64" s="224"/>
      <c r="AH64" s="224"/>
      <c r="AI64" s="224">
        <v>211</v>
      </c>
      <c r="AJ64" s="224">
        <v>229</v>
      </c>
      <c r="AK64" s="224">
        <v>248</v>
      </c>
      <c r="AL64" s="224">
        <v>223</v>
      </c>
      <c r="AM64" s="224">
        <v>187</v>
      </c>
      <c r="AN64" s="224"/>
      <c r="AO64" s="224"/>
      <c r="AP64" s="224"/>
      <c r="AQ64" s="224">
        <v>249</v>
      </c>
      <c r="AR64" s="224">
        <v>237</v>
      </c>
      <c r="AS64" s="224">
        <v>245</v>
      </c>
      <c r="AT64" s="224">
        <v>221</v>
      </c>
      <c r="AU64" s="224"/>
      <c r="AV64" s="224"/>
      <c r="AW64" s="224">
        <v>221</v>
      </c>
      <c r="AX64" s="224">
        <v>302</v>
      </c>
      <c r="AY64" s="224">
        <v>254</v>
      </c>
      <c r="AZ64" s="224"/>
      <c r="BA64" s="224">
        <v>213</v>
      </c>
      <c r="BB64" s="224"/>
      <c r="BC64" s="224"/>
      <c r="BD64" s="224">
        <v>262</v>
      </c>
      <c r="BE64" s="224">
        <v>266</v>
      </c>
      <c r="BF64" s="224">
        <v>298</v>
      </c>
      <c r="BG64" s="224">
        <v>252</v>
      </c>
      <c r="BH64" s="224">
        <v>204</v>
      </c>
      <c r="BI64" s="224"/>
      <c r="BJ64" s="224"/>
      <c r="BK64" s="224">
        <v>267</v>
      </c>
      <c r="BL64" s="224">
        <v>278</v>
      </c>
      <c r="BM64" s="224">
        <v>257</v>
      </c>
      <c r="BN64" s="224">
        <v>297</v>
      </c>
      <c r="BO64" s="224">
        <v>224</v>
      </c>
      <c r="BP64" s="224"/>
      <c r="BQ64" s="224"/>
      <c r="BR64" s="224">
        <v>276</v>
      </c>
      <c r="BS64" s="224">
        <v>260</v>
      </c>
      <c r="BT64" s="224">
        <v>283</v>
      </c>
      <c r="BU64" s="224">
        <v>297</v>
      </c>
      <c r="BV64" s="224">
        <v>249</v>
      </c>
      <c r="BW64" s="224">
        <v>0</v>
      </c>
      <c r="BX64" s="224">
        <v>0</v>
      </c>
      <c r="BY64" s="224">
        <v>308</v>
      </c>
      <c r="BZ64" s="224">
        <v>347</v>
      </c>
      <c r="CA64" s="224">
        <v>316</v>
      </c>
      <c r="CB64" s="224">
        <v>296</v>
      </c>
      <c r="CC64" s="224">
        <v>258</v>
      </c>
      <c r="CD64" s="224">
        <v>0</v>
      </c>
      <c r="CE64" s="224">
        <v>0</v>
      </c>
      <c r="CF64" s="224">
        <v>289</v>
      </c>
      <c r="CG64" s="224">
        <v>277</v>
      </c>
      <c r="CH64" s="224">
        <v>325</v>
      </c>
      <c r="CI64" s="224">
        <v>267</v>
      </c>
      <c r="CJ64" s="224">
        <v>243</v>
      </c>
      <c r="CK64" s="224">
        <v>0</v>
      </c>
      <c r="CL64" s="224">
        <v>0</v>
      </c>
      <c r="CM64" s="224">
        <v>277</v>
      </c>
      <c r="CN64" s="224">
        <v>298</v>
      </c>
      <c r="CO64" s="224">
        <v>304</v>
      </c>
      <c r="CP64" s="224">
        <v>287</v>
      </c>
      <c r="CQ64" s="224">
        <v>238</v>
      </c>
      <c r="CR64" s="224">
        <v>0</v>
      </c>
      <c r="CS64" s="224">
        <v>0</v>
      </c>
      <c r="CT64" s="224">
        <v>311</v>
      </c>
      <c r="CU64" s="224">
        <v>337</v>
      </c>
      <c r="CV64" s="224">
        <v>331</v>
      </c>
      <c r="CW64" s="224">
        <v>326</v>
      </c>
      <c r="CX64" s="224">
        <v>239</v>
      </c>
      <c r="CY64" s="224">
        <v>0</v>
      </c>
      <c r="CZ64" s="224">
        <v>0</v>
      </c>
      <c r="DA64" s="224">
        <v>258</v>
      </c>
    </row>
    <row r="65" spans="2:105" ht="15.95" customHeight="1" x14ac:dyDescent="0.25">
      <c r="B65" s="54" t="s">
        <v>91</v>
      </c>
      <c r="C65" s="56">
        <v>31</v>
      </c>
      <c r="D65" s="14" t="s">
        <v>47</v>
      </c>
      <c r="E65" s="15" t="s">
        <v>95</v>
      </c>
      <c r="F65" s="15" t="s">
        <v>89</v>
      </c>
      <c r="G65" s="237">
        <v>63</v>
      </c>
      <c r="J65" s="237">
        <v>31</v>
      </c>
      <c r="K65" s="174">
        <v>34125</v>
      </c>
      <c r="L65" s="174">
        <v>41208</v>
      </c>
      <c r="M65" s="174">
        <v>46689</v>
      </c>
      <c r="N65" s="175"/>
      <c r="O65" s="176">
        <v>31</v>
      </c>
      <c r="P65" s="224">
        <v>570</v>
      </c>
      <c r="Q65" s="224">
        <v>656</v>
      </c>
      <c r="R65" s="224">
        <v>954</v>
      </c>
      <c r="S65" s="224">
        <v>1265</v>
      </c>
      <c r="T65" s="224">
        <v>583</v>
      </c>
      <c r="U65" s="224">
        <v>1047</v>
      </c>
      <c r="V65" s="224">
        <v>1140</v>
      </c>
      <c r="W65" s="224">
        <v>1049</v>
      </c>
      <c r="X65" s="224">
        <v>1119</v>
      </c>
      <c r="Y65" s="224">
        <v>1086</v>
      </c>
      <c r="Z65" s="224">
        <v>1438</v>
      </c>
      <c r="AA65" s="224">
        <v>630</v>
      </c>
      <c r="AB65" s="224">
        <v>1044</v>
      </c>
      <c r="AC65" s="224">
        <v>1387</v>
      </c>
      <c r="AD65" s="224">
        <v>1345</v>
      </c>
      <c r="AE65" s="224">
        <v>1273</v>
      </c>
      <c r="AF65" s="224">
        <v>1175</v>
      </c>
      <c r="AG65" s="224">
        <v>1292</v>
      </c>
      <c r="AH65" s="224">
        <v>623</v>
      </c>
      <c r="AI65" s="224">
        <v>1018</v>
      </c>
      <c r="AJ65" s="224">
        <v>1022</v>
      </c>
      <c r="AK65" s="224">
        <v>1354</v>
      </c>
      <c r="AL65" s="224">
        <v>1323</v>
      </c>
      <c r="AM65" s="224">
        <v>1276</v>
      </c>
      <c r="AN65" s="224">
        <v>1396</v>
      </c>
      <c r="AO65" s="224">
        <v>577</v>
      </c>
      <c r="AP65" s="224">
        <v>780</v>
      </c>
      <c r="AQ65" s="224">
        <v>1475</v>
      </c>
      <c r="AR65" s="224">
        <v>1419</v>
      </c>
      <c r="AS65" s="224">
        <v>1427</v>
      </c>
      <c r="AT65" s="224">
        <v>1382</v>
      </c>
      <c r="AU65" s="224">
        <v>1301</v>
      </c>
      <c r="AV65" s="224">
        <v>671</v>
      </c>
      <c r="AW65" s="224">
        <v>1279</v>
      </c>
      <c r="AX65" s="224">
        <v>1649</v>
      </c>
      <c r="AY65" s="224">
        <v>1740</v>
      </c>
      <c r="AZ65" s="224">
        <v>775</v>
      </c>
      <c r="BA65" s="224">
        <v>1555</v>
      </c>
      <c r="BB65" s="224">
        <v>1541</v>
      </c>
      <c r="BC65" s="224">
        <v>678</v>
      </c>
      <c r="BD65" s="224">
        <v>1608</v>
      </c>
      <c r="BE65" s="224">
        <v>1727</v>
      </c>
      <c r="BF65" s="224">
        <v>1785</v>
      </c>
      <c r="BG65" s="224">
        <v>1716</v>
      </c>
      <c r="BH65" s="224">
        <v>1657</v>
      </c>
      <c r="BI65" s="224">
        <v>1461</v>
      </c>
      <c r="BJ65" s="224">
        <v>705</v>
      </c>
      <c r="BK65" s="224">
        <v>1455</v>
      </c>
      <c r="BL65" s="224">
        <v>1741</v>
      </c>
      <c r="BM65" s="224">
        <v>1739</v>
      </c>
      <c r="BN65" s="224">
        <v>1768</v>
      </c>
      <c r="BO65" s="224">
        <v>1691</v>
      </c>
      <c r="BP65" s="224">
        <v>1402</v>
      </c>
      <c r="BQ65" s="224">
        <v>755</v>
      </c>
      <c r="BR65" s="224">
        <v>1522</v>
      </c>
      <c r="BS65" s="224">
        <v>1886</v>
      </c>
      <c r="BT65" s="224">
        <v>1825</v>
      </c>
      <c r="BU65" s="224">
        <v>1773</v>
      </c>
      <c r="BV65" s="224">
        <v>1803</v>
      </c>
      <c r="BW65" s="224">
        <v>1399</v>
      </c>
      <c r="BX65" s="224">
        <v>703</v>
      </c>
      <c r="BY65" s="224">
        <v>1660</v>
      </c>
      <c r="BZ65" s="224">
        <v>1731</v>
      </c>
      <c r="CA65" s="224">
        <v>1895</v>
      </c>
      <c r="CB65" s="224">
        <v>1827</v>
      </c>
      <c r="CC65" s="224">
        <v>1704</v>
      </c>
      <c r="CD65" s="224">
        <v>1373</v>
      </c>
      <c r="CE65" s="224">
        <v>626</v>
      </c>
      <c r="CF65" s="224">
        <v>1679</v>
      </c>
      <c r="CG65" s="224">
        <v>1786</v>
      </c>
      <c r="CH65" s="224">
        <v>1721</v>
      </c>
      <c r="CI65" s="224">
        <v>1936</v>
      </c>
      <c r="CJ65" s="224">
        <v>1719</v>
      </c>
      <c r="CK65" s="224">
        <v>1437</v>
      </c>
      <c r="CL65" s="224">
        <v>755</v>
      </c>
      <c r="CM65" s="224">
        <v>1581</v>
      </c>
      <c r="CN65" s="224">
        <v>1715</v>
      </c>
      <c r="CO65" s="224">
        <v>1717</v>
      </c>
      <c r="CP65" s="224">
        <v>1703</v>
      </c>
      <c r="CQ65" s="224">
        <v>1567</v>
      </c>
      <c r="CR65" s="224">
        <v>1483</v>
      </c>
      <c r="CS65" s="224">
        <v>662</v>
      </c>
      <c r="CT65" s="224">
        <v>1446</v>
      </c>
      <c r="CU65" s="224">
        <v>1855</v>
      </c>
      <c r="CV65" s="224">
        <v>1837</v>
      </c>
      <c r="CW65" s="224">
        <v>1710</v>
      </c>
      <c r="CX65" s="224">
        <v>1524</v>
      </c>
      <c r="CY65" s="224">
        <v>1565</v>
      </c>
      <c r="CZ65" s="224">
        <v>744</v>
      </c>
      <c r="DA65" s="224">
        <v>1629</v>
      </c>
    </row>
    <row r="66" spans="2:105" ht="15.95" customHeight="1" x14ac:dyDescent="0.25">
      <c r="B66" s="54" t="s">
        <v>91</v>
      </c>
      <c r="C66" s="57">
        <v>313</v>
      </c>
      <c r="D66" s="14" t="s">
        <v>96</v>
      </c>
      <c r="E66" s="15" t="s">
        <v>97</v>
      </c>
      <c r="F66" s="15" t="s">
        <v>89</v>
      </c>
      <c r="G66" s="237">
        <v>63</v>
      </c>
      <c r="J66" s="237">
        <v>313</v>
      </c>
      <c r="K66" s="174">
        <v>7513</v>
      </c>
      <c r="L66" s="174">
        <v>11106</v>
      </c>
      <c r="M66" s="174">
        <v>12132</v>
      </c>
      <c r="N66" s="175"/>
      <c r="O66" s="176">
        <v>313</v>
      </c>
      <c r="P66" s="224">
        <v>75</v>
      </c>
      <c r="Q66" s="224">
        <v>139</v>
      </c>
      <c r="R66" s="224">
        <v>163</v>
      </c>
      <c r="S66" s="224">
        <v>167</v>
      </c>
      <c r="T66" s="224">
        <v>113</v>
      </c>
      <c r="U66" s="224">
        <v>238</v>
      </c>
      <c r="V66" s="224">
        <v>283</v>
      </c>
      <c r="W66" s="224">
        <v>269</v>
      </c>
      <c r="X66" s="224">
        <v>299</v>
      </c>
      <c r="Y66" s="224">
        <v>280</v>
      </c>
      <c r="Z66" s="224">
        <v>203</v>
      </c>
      <c r="AA66" s="224">
        <v>123</v>
      </c>
      <c r="AB66" s="224">
        <v>259</v>
      </c>
      <c r="AC66" s="224">
        <v>321</v>
      </c>
      <c r="AD66" s="224">
        <v>337</v>
      </c>
      <c r="AE66" s="224">
        <v>348</v>
      </c>
      <c r="AF66" s="224">
        <v>279</v>
      </c>
      <c r="AG66" s="224">
        <v>167</v>
      </c>
      <c r="AH66" s="224">
        <v>105</v>
      </c>
      <c r="AI66" s="224">
        <v>284</v>
      </c>
      <c r="AJ66" s="224">
        <v>247</v>
      </c>
      <c r="AK66" s="224">
        <v>337</v>
      </c>
      <c r="AL66" s="224">
        <v>298</v>
      </c>
      <c r="AM66" s="224">
        <v>321</v>
      </c>
      <c r="AN66" s="224">
        <v>158</v>
      </c>
      <c r="AO66" s="224">
        <v>107</v>
      </c>
      <c r="AP66" s="224">
        <v>144</v>
      </c>
      <c r="AQ66" s="224">
        <v>366</v>
      </c>
      <c r="AR66" s="224">
        <v>370</v>
      </c>
      <c r="AS66" s="224">
        <v>376</v>
      </c>
      <c r="AT66" s="224">
        <v>337</v>
      </c>
      <c r="AU66" s="224">
        <v>212</v>
      </c>
      <c r="AV66" s="224">
        <v>95</v>
      </c>
      <c r="AW66" s="224">
        <v>474</v>
      </c>
      <c r="AX66" s="224">
        <v>508</v>
      </c>
      <c r="AY66" s="224">
        <v>666</v>
      </c>
      <c r="AZ66" s="224">
        <v>179</v>
      </c>
      <c r="BA66" s="224">
        <v>384</v>
      </c>
      <c r="BB66" s="224">
        <v>187</v>
      </c>
      <c r="BC66" s="224">
        <v>123</v>
      </c>
      <c r="BD66" s="224">
        <v>485</v>
      </c>
      <c r="BE66" s="224">
        <v>538</v>
      </c>
      <c r="BF66" s="224">
        <v>507</v>
      </c>
      <c r="BG66" s="224">
        <v>533</v>
      </c>
      <c r="BH66" s="224">
        <v>496</v>
      </c>
      <c r="BI66" s="224">
        <v>193</v>
      </c>
      <c r="BJ66" s="224">
        <v>109</v>
      </c>
      <c r="BK66" s="224">
        <v>485</v>
      </c>
      <c r="BL66" s="224">
        <v>536</v>
      </c>
      <c r="BM66" s="224">
        <v>535</v>
      </c>
      <c r="BN66" s="224">
        <v>534</v>
      </c>
      <c r="BO66" s="224">
        <v>474</v>
      </c>
      <c r="BP66" s="224">
        <v>196</v>
      </c>
      <c r="BQ66" s="224">
        <v>133</v>
      </c>
      <c r="BR66" s="224">
        <v>496</v>
      </c>
      <c r="BS66" s="224">
        <v>542</v>
      </c>
      <c r="BT66" s="224">
        <v>516</v>
      </c>
      <c r="BU66" s="224">
        <v>503</v>
      </c>
      <c r="BV66" s="224">
        <v>467</v>
      </c>
      <c r="BW66" s="224">
        <v>168</v>
      </c>
      <c r="BX66" s="224">
        <v>130</v>
      </c>
      <c r="BY66" s="224">
        <v>487</v>
      </c>
      <c r="BZ66" s="224">
        <v>530</v>
      </c>
      <c r="CA66" s="224">
        <v>512</v>
      </c>
      <c r="CB66" s="224">
        <v>600</v>
      </c>
      <c r="CC66" s="224">
        <v>472</v>
      </c>
      <c r="CD66" s="224">
        <v>208</v>
      </c>
      <c r="CE66" s="224">
        <v>129</v>
      </c>
      <c r="CF66" s="224">
        <v>512</v>
      </c>
      <c r="CG66" s="224">
        <v>527</v>
      </c>
      <c r="CH66" s="224">
        <v>531</v>
      </c>
      <c r="CI66" s="224">
        <v>573</v>
      </c>
      <c r="CJ66" s="224">
        <v>468</v>
      </c>
      <c r="CK66" s="224">
        <v>199</v>
      </c>
      <c r="CL66" s="224">
        <v>117</v>
      </c>
      <c r="CM66" s="224">
        <v>484</v>
      </c>
      <c r="CN66" s="224">
        <v>515</v>
      </c>
      <c r="CO66" s="224">
        <v>478</v>
      </c>
      <c r="CP66" s="224">
        <v>538</v>
      </c>
      <c r="CQ66" s="224">
        <v>449</v>
      </c>
      <c r="CR66" s="224">
        <v>193</v>
      </c>
      <c r="CS66" s="224">
        <v>102</v>
      </c>
      <c r="CT66" s="224">
        <v>409</v>
      </c>
      <c r="CU66" s="224">
        <v>539</v>
      </c>
      <c r="CV66" s="224">
        <v>521</v>
      </c>
      <c r="CW66" s="224">
        <v>513</v>
      </c>
      <c r="CX66" s="224">
        <v>428</v>
      </c>
      <c r="CY66" s="224">
        <v>175</v>
      </c>
      <c r="CZ66" s="224">
        <v>150</v>
      </c>
      <c r="DA66" s="224">
        <v>475</v>
      </c>
    </row>
    <row r="67" spans="2:105" ht="15.95" customHeight="1" x14ac:dyDescent="0.25">
      <c r="B67" s="54" t="s">
        <v>91</v>
      </c>
      <c r="C67" s="58">
        <v>314</v>
      </c>
      <c r="D67" s="14" t="s">
        <v>21</v>
      </c>
      <c r="E67" s="15" t="s">
        <v>98</v>
      </c>
      <c r="F67" s="15" t="s">
        <v>89</v>
      </c>
      <c r="G67" s="237">
        <v>63</v>
      </c>
      <c r="J67" s="237">
        <v>314</v>
      </c>
      <c r="K67" s="174">
        <v>12856</v>
      </c>
      <c r="L67" s="174">
        <v>17683</v>
      </c>
      <c r="M67" s="174">
        <v>21015</v>
      </c>
      <c r="N67" s="175"/>
      <c r="O67" s="176">
        <v>314</v>
      </c>
      <c r="P67" s="224">
        <v>188</v>
      </c>
      <c r="Q67" s="224">
        <v>212</v>
      </c>
      <c r="R67" s="224">
        <v>290</v>
      </c>
      <c r="S67" s="224">
        <v>415</v>
      </c>
      <c r="T67" s="224">
        <v>202</v>
      </c>
      <c r="U67" s="224">
        <v>355</v>
      </c>
      <c r="V67" s="224">
        <v>397</v>
      </c>
      <c r="W67" s="224">
        <v>463</v>
      </c>
      <c r="X67" s="224">
        <v>440</v>
      </c>
      <c r="Y67" s="224">
        <v>414</v>
      </c>
      <c r="Z67" s="224">
        <v>407</v>
      </c>
      <c r="AA67" s="224">
        <v>246</v>
      </c>
      <c r="AB67" s="224">
        <v>404</v>
      </c>
      <c r="AC67" s="224">
        <v>550</v>
      </c>
      <c r="AD67" s="224">
        <v>530</v>
      </c>
      <c r="AE67" s="224">
        <v>474</v>
      </c>
      <c r="AF67" s="224">
        <v>510</v>
      </c>
      <c r="AG67" s="224">
        <v>430</v>
      </c>
      <c r="AH67" s="224">
        <v>232</v>
      </c>
      <c r="AI67" s="224">
        <v>436</v>
      </c>
      <c r="AJ67" s="224">
        <v>480</v>
      </c>
      <c r="AK67" s="224">
        <v>545</v>
      </c>
      <c r="AL67" s="224">
        <v>556</v>
      </c>
      <c r="AM67" s="224">
        <v>488</v>
      </c>
      <c r="AN67" s="224">
        <v>426</v>
      </c>
      <c r="AO67" s="224">
        <v>180</v>
      </c>
      <c r="AP67" s="224">
        <v>209</v>
      </c>
      <c r="AQ67" s="224">
        <v>603</v>
      </c>
      <c r="AR67" s="224">
        <v>529</v>
      </c>
      <c r="AS67" s="224">
        <v>637</v>
      </c>
      <c r="AT67" s="224">
        <v>608</v>
      </c>
      <c r="AU67" s="224">
        <v>408</v>
      </c>
      <c r="AV67" s="224">
        <v>200</v>
      </c>
      <c r="AW67" s="224">
        <v>665</v>
      </c>
      <c r="AX67" s="224">
        <v>761</v>
      </c>
      <c r="AY67" s="224">
        <v>782</v>
      </c>
      <c r="AZ67" s="224">
        <v>283</v>
      </c>
      <c r="BA67" s="224">
        <v>627</v>
      </c>
      <c r="BB67" s="224">
        <v>452</v>
      </c>
      <c r="BC67" s="224">
        <v>258</v>
      </c>
      <c r="BD67" s="224">
        <v>770</v>
      </c>
      <c r="BE67" s="224">
        <v>747</v>
      </c>
      <c r="BF67" s="224">
        <v>738</v>
      </c>
      <c r="BG67" s="224">
        <v>844</v>
      </c>
      <c r="BH67" s="224">
        <v>778</v>
      </c>
      <c r="BI67" s="224">
        <v>449</v>
      </c>
      <c r="BJ67" s="224">
        <v>292</v>
      </c>
      <c r="BK67" s="224">
        <v>766</v>
      </c>
      <c r="BL67" s="224">
        <v>842</v>
      </c>
      <c r="BM67" s="224">
        <v>803</v>
      </c>
      <c r="BN67" s="224">
        <v>886</v>
      </c>
      <c r="BO67" s="224">
        <v>731</v>
      </c>
      <c r="BP67" s="224">
        <v>392</v>
      </c>
      <c r="BQ67" s="224">
        <v>232</v>
      </c>
      <c r="BR67" s="224">
        <v>756</v>
      </c>
      <c r="BS67" s="224">
        <v>841</v>
      </c>
      <c r="BT67" s="224">
        <v>775</v>
      </c>
      <c r="BU67" s="224">
        <v>821</v>
      </c>
      <c r="BV67" s="224">
        <v>784</v>
      </c>
      <c r="BW67" s="224">
        <v>425</v>
      </c>
      <c r="BX67" s="224">
        <v>257</v>
      </c>
      <c r="BY67" s="224">
        <v>883</v>
      </c>
      <c r="BZ67" s="224">
        <v>885</v>
      </c>
      <c r="CA67" s="224">
        <v>907</v>
      </c>
      <c r="CB67" s="224">
        <v>830</v>
      </c>
      <c r="CC67" s="224">
        <v>747</v>
      </c>
      <c r="CD67" s="224">
        <v>475</v>
      </c>
      <c r="CE67" s="224">
        <v>259</v>
      </c>
      <c r="CF67" s="224">
        <v>821</v>
      </c>
      <c r="CG67" s="224">
        <v>899</v>
      </c>
      <c r="CH67" s="224">
        <v>827</v>
      </c>
      <c r="CI67" s="224">
        <v>850</v>
      </c>
      <c r="CJ67" s="224">
        <v>783</v>
      </c>
      <c r="CK67" s="224">
        <v>422</v>
      </c>
      <c r="CL67" s="224">
        <v>268</v>
      </c>
      <c r="CM67" s="224">
        <v>735</v>
      </c>
      <c r="CN67" s="224">
        <v>843</v>
      </c>
      <c r="CO67" s="224">
        <v>819</v>
      </c>
      <c r="CP67" s="224">
        <v>857</v>
      </c>
      <c r="CQ67" s="224">
        <v>686</v>
      </c>
      <c r="CR67" s="224">
        <v>465</v>
      </c>
      <c r="CS67" s="224">
        <v>289</v>
      </c>
      <c r="CT67" s="224">
        <v>811</v>
      </c>
      <c r="CU67" s="224">
        <v>927</v>
      </c>
      <c r="CV67" s="224">
        <v>871</v>
      </c>
      <c r="CW67" s="224">
        <v>879</v>
      </c>
      <c r="CX67" s="224">
        <v>811</v>
      </c>
      <c r="CY67" s="224">
        <v>428</v>
      </c>
      <c r="CZ67" s="224">
        <v>310</v>
      </c>
      <c r="DA67" s="224">
        <v>746</v>
      </c>
    </row>
    <row r="68" spans="2:105" ht="15.95" customHeight="1" x14ac:dyDescent="0.25">
      <c r="B68" s="54" t="s">
        <v>91</v>
      </c>
      <c r="C68" s="171">
        <v>32</v>
      </c>
      <c r="D68" s="14" t="s">
        <v>47</v>
      </c>
      <c r="E68" s="15" t="s">
        <v>99</v>
      </c>
      <c r="F68" s="15" t="s">
        <v>89</v>
      </c>
      <c r="G68" s="237">
        <v>62</v>
      </c>
      <c r="J68" s="237">
        <v>32</v>
      </c>
      <c r="K68" s="174">
        <v>32801</v>
      </c>
      <c r="L68" s="174">
        <v>37290</v>
      </c>
      <c r="M68" s="174">
        <v>41798</v>
      </c>
      <c r="N68" s="175"/>
      <c r="O68" s="176">
        <v>32</v>
      </c>
      <c r="P68" s="224">
        <v>575</v>
      </c>
      <c r="Q68" s="224">
        <v>672</v>
      </c>
      <c r="R68" s="224">
        <v>893</v>
      </c>
      <c r="S68" s="224">
        <v>826</v>
      </c>
      <c r="T68" s="224">
        <v>648</v>
      </c>
      <c r="U68" s="224">
        <v>959</v>
      </c>
      <c r="V68" s="224">
        <v>1204</v>
      </c>
      <c r="W68" s="224">
        <v>1075</v>
      </c>
      <c r="X68" s="224">
        <v>1114</v>
      </c>
      <c r="Y68" s="224">
        <v>997</v>
      </c>
      <c r="Z68" s="224">
        <v>926</v>
      </c>
      <c r="AA68" s="224">
        <v>603</v>
      </c>
      <c r="AB68" s="224">
        <v>1031</v>
      </c>
      <c r="AC68" s="224">
        <v>1351</v>
      </c>
      <c r="AD68" s="224">
        <v>1322</v>
      </c>
      <c r="AE68" s="224">
        <v>1410</v>
      </c>
      <c r="AF68" s="224">
        <v>1111</v>
      </c>
      <c r="AG68" s="224">
        <v>877</v>
      </c>
      <c r="AH68" s="224">
        <v>631</v>
      </c>
      <c r="AI68" s="224">
        <v>998</v>
      </c>
      <c r="AJ68" s="224">
        <v>1034</v>
      </c>
      <c r="AK68" s="224">
        <v>1396</v>
      </c>
      <c r="AL68" s="224">
        <v>1355</v>
      </c>
      <c r="AM68" s="224">
        <v>1235</v>
      </c>
      <c r="AN68" s="224">
        <v>914</v>
      </c>
      <c r="AO68" s="224">
        <v>539</v>
      </c>
      <c r="AP68" s="224">
        <v>635</v>
      </c>
      <c r="AQ68" s="224">
        <v>1545</v>
      </c>
      <c r="AR68" s="224">
        <v>1601</v>
      </c>
      <c r="AS68" s="224">
        <v>1666</v>
      </c>
      <c r="AT68" s="224">
        <v>1658</v>
      </c>
      <c r="AU68" s="224">
        <v>1108</v>
      </c>
      <c r="AV68" s="224">
        <v>731</v>
      </c>
      <c r="AW68" s="224">
        <v>1396</v>
      </c>
      <c r="AX68" s="224">
        <v>1493</v>
      </c>
      <c r="AY68" s="224">
        <v>1558</v>
      </c>
      <c r="AZ68" s="224">
        <v>756</v>
      </c>
      <c r="BA68" s="224">
        <v>1367</v>
      </c>
      <c r="BB68" s="224">
        <v>934</v>
      </c>
      <c r="BC68" s="224">
        <v>594</v>
      </c>
      <c r="BD68" s="224">
        <v>1442</v>
      </c>
      <c r="BE68" s="224">
        <v>1601</v>
      </c>
      <c r="BF68" s="224">
        <v>1777</v>
      </c>
      <c r="BG68" s="224">
        <v>1743</v>
      </c>
      <c r="BH68" s="224">
        <v>1560</v>
      </c>
      <c r="BI68" s="224">
        <v>1001</v>
      </c>
      <c r="BJ68" s="224">
        <v>562</v>
      </c>
      <c r="BK68" s="224">
        <v>1325</v>
      </c>
      <c r="BL68" s="224">
        <v>1530</v>
      </c>
      <c r="BM68" s="224">
        <v>1647</v>
      </c>
      <c r="BN68" s="224">
        <v>1712</v>
      </c>
      <c r="BO68" s="224">
        <v>1530</v>
      </c>
      <c r="BP68" s="224">
        <v>1158</v>
      </c>
      <c r="BQ68" s="224">
        <v>771</v>
      </c>
      <c r="BR68" s="224">
        <v>1391</v>
      </c>
      <c r="BS68" s="224">
        <v>1730</v>
      </c>
      <c r="BT68" s="224">
        <v>1695</v>
      </c>
      <c r="BU68" s="224">
        <v>1605</v>
      </c>
      <c r="BV68" s="224">
        <v>1573</v>
      </c>
      <c r="BW68" s="224">
        <v>913</v>
      </c>
      <c r="BX68" s="224">
        <v>680</v>
      </c>
      <c r="BY68" s="224">
        <v>1515</v>
      </c>
      <c r="BZ68" s="224">
        <v>1721</v>
      </c>
      <c r="CA68" s="224">
        <v>1739</v>
      </c>
      <c r="CB68" s="224">
        <v>1730</v>
      </c>
      <c r="CC68" s="224">
        <v>1456</v>
      </c>
      <c r="CD68" s="224">
        <v>978</v>
      </c>
      <c r="CE68" s="224">
        <v>571</v>
      </c>
      <c r="CF68" s="224">
        <v>1486</v>
      </c>
      <c r="CG68" s="224">
        <v>1805</v>
      </c>
      <c r="CH68" s="224">
        <v>1755</v>
      </c>
      <c r="CI68" s="224">
        <v>1841</v>
      </c>
      <c r="CJ68" s="224">
        <v>1642</v>
      </c>
      <c r="CK68" s="224">
        <v>1077</v>
      </c>
      <c r="CL68" s="224">
        <v>667</v>
      </c>
      <c r="CM68" s="224">
        <v>1453</v>
      </c>
      <c r="CN68" s="224">
        <v>1586</v>
      </c>
      <c r="CO68" s="224">
        <v>1596</v>
      </c>
      <c r="CP68" s="224">
        <v>1672</v>
      </c>
      <c r="CQ68" s="224">
        <v>1623</v>
      </c>
      <c r="CR68" s="224">
        <v>869</v>
      </c>
      <c r="CS68" s="224">
        <v>594</v>
      </c>
      <c r="CT68" s="224">
        <v>1465</v>
      </c>
      <c r="CU68" s="224">
        <v>1686</v>
      </c>
      <c r="CV68" s="224">
        <v>1640</v>
      </c>
      <c r="CW68" s="224">
        <v>1669</v>
      </c>
      <c r="CX68" s="224">
        <v>1480</v>
      </c>
      <c r="CY68" s="224">
        <v>959</v>
      </c>
      <c r="CZ68" s="224">
        <v>599</v>
      </c>
      <c r="DA68" s="224">
        <v>1331</v>
      </c>
    </row>
    <row r="69" spans="2:105" ht="15.95" customHeight="1" x14ac:dyDescent="0.25">
      <c r="B69" s="12" t="s">
        <v>17</v>
      </c>
      <c r="C69" s="59">
        <v>321</v>
      </c>
      <c r="D69" s="14" t="s">
        <v>25</v>
      </c>
      <c r="E69" s="15" t="s">
        <v>100</v>
      </c>
      <c r="F69" s="15" t="s">
        <v>20</v>
      </c>
      <c r="G69" s="237">
        <v>17</v>
      </c>
      <c r="J69" s="237">
        <v>321</v>
      </c>
      <c r="K69" s="174">
        <v>20624</v>
      </c>
      <c r="L69" s="174">
        <v>24189</v>
      </c>
      <c r="M69" s="174">
        <v>36406</v>
      </c>
      <c r="N69" s="175"/>
      <c r="O69" s="176">
        <v>321</v>
      </c>
      <c r="P69" s="224"/>
      <c r="Q69" s="224"/>
      <c r="R69" s="224">
        <v>370</v>
      </c>
      <c r="S69" s="224"/>
      <c r="T69" s="224"/>
      <c r="U69" s="224">
        <v>764</v>
      </c>
      <c r="V69" s="224">
        <v>846</v>
      </c>
      <c r="W69" s="224">
        <v>778</v>
      </c>
      <c r="X69" s="224">
        <v>828</v>
      </c>
      <c r="Y69" s="224">
        <v>704</v>
      </c>
      <c r="Z69" s="224"/>
      <c r="AA69" s="224"/>
      <c r="AB69" s="224">
        <v>936</v>
      </c>
      <c r="AC69" s="224">
        <v>1022</v>
      </c>
      <c r="AD69" s="224">
        <v>1090</v>
      </c>
      <c r="AE69" s="224">
        <v>1042</v>
      </c>
      <c r="AF69" s="224">
        <v>871</v>
      </c>
      <c r="AG69" s="224"/>
      <c r="AH69" s="224"/>
      <c r="AI69" s="224">
        <v>1109</v>
      </c>
      <c r="AJ69" s="224">
        <v>1176</v>
      </c>
      <c r="AK69" s="224">
        <v>1303</v>
      </c>
      <c r="AL69" s="224">
        <v>1307</v>
      </c>
      <c r="AM69" s="224">
        <v>1120</v>
      </c>
      <c r="AN69" s="224"/>
      <c r="AO69" s="224"/>
      <c r="AP69" s="224"/>
      <c r="AQ69" s="224">
        <v>1421</v>
      </c>
      <c r="AR69" s="224">
        <v>1289</v>
      </c>
      <c r="AS69" s="224">
        <v>1344</v>
      </c>
      <c r="AT69" s="224">
        <v>1304</v>
      </c>
      <c r="AU69" s="224"/>
      <c r="AV69" s="224"/>
      <c r="AW69" s="224">
        <v>1291</v>
      </c>
      <c r="AX69" s="224">
        <v>1287</v>
      </c>
      <c r="AY69" s="224">
        <v>1288</v>
      </c>
      <c r="AZ69" s="224"/>
      <c r="BA69" s="224">
        <v>841</v>
      </c>
      <c r="BB69" s="224"/>
      <c r="BC69" s="224"/>
      <c r="BD69" s="224">
        <v>1250</v>
      </c>
      <c r="BE69" s="224">
        <v>1379</v>
      </c>
      <c r="BF69" s="224">
        <v>1382</v>
      </c>
      <c r="BG69" s="224">
        <v>1328</v>
      </c>
      <c r="BH69" s="224">
        <v>1136</v>
      </c>
      <c r="BI69" s="224"/>
      <c r="BJ69" s="224"/>
      <c r="BK69" s="224">
        <v>1192</v>
      </c>
      <c r="BL69" s="224">
        <v>1308</v>
      </c>
      <c r="BM69" s="224">
        <v>1264</v>
      </c>
      <c r="BN69" s="224">
        <v>1378</v>
      </c>
      <c r="BO69" s="224">
        <v>1129</v>
      </c>
      <c r="BP69" s="224"/>
      <c r="BQ69" s="224"/>
      <c r="BR69" s="224">
        <v>1365</v>
      </c>
      <c r="BS69" s="224">
        <v>1375</v>
      </c>
      <c r="BT69" s="224">
        <v>1369</v>
      </c>
      <c r="BU69" s="224">
        <v>1368</v>
      </c>
      <c r="BV69" s="224">
        <v>1259</v>
      </c>
      <c r="BW69" s="224">
        <v>0</v>
      </c>
      <c r="BX69" s="224">
        <v>0</v>
      </c>
      <c r="BY69" s="224">
        <v>1771</v>
      </c>
      <c r="BZ69" s="224">
        <v>1880</v>
      </c>
      <c r="CA69" s="224">
        <v>1840</v>
      </c>
      <c r="CB69" s="224">
        <v>1792</v>
      </c>
      <c r="CC69" s="224">
        <v>1504</v>
      </c>
      <c r="CD69" s="224">
        <v>0</v>
      </c>
      <c r="CE69" s="224">
        <v>0</v>
      </c>
      <c r="CF69" s="224">
        <v>1689</v>
      </c>
      <c r="CG69" s="224">
        <v>1942</v>
      </c>
      <c r="CH69" s="224">
        <v>1816</v>
      </c>
      <c r="CI69" s="224">
        <v>1823</v>
      </c>
      <c r="CJ69" s="224">
        <v>1556</v>
      </c>
      <c r="CK69" s="224">
        <v>0</v>
      </c>
      <c r="CL69" s="224">
        <v>0</v>
      </c>
      <c r="CM69" s="224">
        <v>1743</v>
      </c>
      <c r="CN69" s="224">
        <v>1749</v>
      </c>
      <c r="CO69" s="224">
        <v>1808</v>
      </c>
      <c r="CP69" s="224">
        <v>1748</v>
      </c>
      <c r="CQ69" s="224">
        <v>1432</v>
      </c>
      <c r="CR69" s="224">
        <v>0</v>
      </c>
      <c r="CS69" s="224">
        <v>0</v>
      </c>
      <c r="CT69" s="224">
        <v>1744</v>
      </c>
      <c r="CU69" s="224">
        <v>1822</v>
      </c>
      <c r="CV69" s="224">
        <v>1798</v>
      </c>
      <c r="CW69" s="224">
        <v>1832</v>
      </c>
      <c r="CX69" s="224">
        <v>1521</v>
      </c>
      <c r="CY69" s="224">
        <v>0</v>
      </c>
      <c r="CZ69" s="224">
        <v>0</v>
      </c>
      <c r="DA69" s="224">
        <v>1596</v>
      </c>
    </row>
    <row r="70" spans="2:105" ht="15.95" customHeight="1" x14ac:dyDescent="0.25">
      <c r="B70" s="12" t="s">
        <v>17</v>
      </c>
      <c r="C70" s="60">
        <v>323</v>
      </c>
      <c r="D70" s="14" t="s">
        <v>21</v>
      </c>
      <c r="E70" s="15" t="s">
        <v>101</v>
      </c>
      <c r="F70" s="15" t="s">
        <v>89</v>
      </c>
      <c r="G70" s="237">
        <v>14</v>
      </c>
      <c r="J70" s="237">
        <v>323</v>
      </c>
      <c r="K70" s="174">
        <v>15924</v>
      </c>
      <c r="L70" s="174">
        <v>18731</v>
      </c>
      <c r="M70" s="174">
        <v>21678</v>
      </c>
      <c r="N70" s="175"/>
      <c r="O70" s="176">
        <v>323</v>
      </c>
      <c r="P70" s="224">
        <v>200</v>
      </c>
      <c r="Q70" s="224">
        <v>252</v>
      </c>
      <c r="R70" s="224">
        <v>356</v>
      </c>
      <c r="S70" s="224">
        <v>307</v>
      </c>
      <c r="T70" s="224">
        <v>240</v>
      </c>
      <c r="U70" s="224">
        <v>543</v>
      </c>
      <c r="V70" s="224">
        <v>627</v>
      </c>
      <c r="W70" s="224">
        <v>562</v>
      </c>
      <c r="X70" s="224">
        <v>592</v>
      </c>
      <c r="Y70" s="224">
        <v>550</v>
      </c>
      <c r="Z70" s="224">
        <v>346</v>
      </c>
      <c r="AA70" s="224">
        <v>242</v>
      </c>
      <c r="AB70" s="224">
        <v>618</v>
      </c>
      <c r="AC70" s="224">
        <v>691</v>
      </c>
      <c r="AD70" s="224">
        <v>742</v>
      </c>
      <c r="AE70" s="224">
        <v>680</v>
      </c>
      <c r="AF70" s="224">
        <v>645</v>
      </c>
      <c r="AG70" s="224">
        <v>390</v>
      </c>
      <c r="AH70" s="224">
        <v>245</v>
      </c>
      <c r="AI70" s="224">
        <v>637</v>
      </c>
      <c r="AJ70" s="224">
        <v>621</v>
      </c>
      <c r="AK70" s="224">
        <v>749</v>
      </c>
      <c r="AL70" s="224">
        <v>706</v>
      </c>
      <c r="AM70" s="224">
        <v>691</v>
      </c>
      <c r="AN70" s="224">
        <v>363</v>
      </c>
      <c r="AO70" s="224">
        <v>223</v>
      </c>
      <c r="AP70" s="224">
        <v>253</v>
      </c>
      <c r="AQ70" s="224">
        <v>720</v>
      </c>
      <c r="AR70" s="224">
        <v>716</v>
      </c>
      <c r="AS70" s="224">
        <v>745</v>
      </c>
      <c r="AT70" s="224">
        <v>672</v>
      </c>
      <c r="AU70" s="224">
        <v>360</v>
      </c>
      <c r="AV70" s="224">
        <v>298</v>
      </c>
      <c r="AW70" s="224">
        <v>815</v>
      </c>
      <c r="AX70" s="224">
        <v>854</v>
      </c>
      <c r="AY70" s="224">
        <v>870</v>
      </c>
      <c r="AZ70" s="224">
        <v>252</v>
      </c>
      <c r="BA70" s="224">
        <v>622</v>
      </c>
      <c r="BB70" s="224">
        <v>378</v>
      </c>
      <c r="BC70" s="224">
        <v>286</v>
      </c>
      <c r="BD70" s="224">
        <v>818</v>
      </c>
      <c r="BE70" s="224">
        <v>839</v>
      </c>
      <c r="BF70" s="224">
        <v>901</v>
      </c>
      <c r="BG70" s="224">
        <v>863</v>
      </c>
      <c r="BH70" s="224">
        <v>773</v>
      </c>
      <c r="BI70" s="224">
        <v>345</v>
      </c>
      <c r="BJ70" s="224">
        <v>288</v>
      </c>
      <c r="BK70" s="224">
        <v>792</v>
      </c>
      <c r="BL70" s="224">
        <v>890</v>
      </c>
      <c r="BM70" s="224">
        <v>868</v>
      </c>
      <c r="BN70" s="224">
        <v>895</v>
      </c>
      <c r="BO70" s="224">
        <v>797</v>
      </c>
      <c r="BP70" s="224">
        <v>361</v>
      </c>
      <c r="BQ70" s="224">
        <v>274</v>
      </c>
      <c r="BR70" s="224">
        <v>806</v>
      </c>
      <c r="BS70" s="224">
        <v>853</v>
      </c>
      <c r="BT70" s="224">
        <v>948</v>
      </c>
      <c r="BU70" s="224">
        <v>868</v>
      </c>
      <c r="BV70" s="224">
        <v>817</v>
      </c>
      <c r="BW70" s="224">
        <v>357</v>
      </c>
      <c r="BX70" s="224">
        <v>322</v>
      </c>
      <c r="BY70" s="224">
        <v>874</v>
      </c>
      <c r="BZ70" s="224">
        <v>864</v>
      </c>
      <c r="CA70" s="224">
        <v>930</v>
      </c>
      <c r="CB70" s="224">
        <v>892</v>
      </c>
      <c r="CC70" s="224">
        <v>808</v>
      </c>
      <c r="CD70" s="224">
        <v>331</v>
      </c>
      <c r="CE70" s="224">
        <v>306</v>
      </c>
      <c r="CF70" s="224">
        <v>863</v>
      </c>
      <c r="CG70" s="224">
        <v>911</v>
      </c>
      <c r="CH70" s="224">
        <v>891</v>
      </c>
      <c r="CI70" s="224">
        <v>943</v>
      </c>
      <c r="CJ70" s="224">
        <v>861</v>
      </c>
      <c r="CK70" s="224">
        <v>353</v>
      </c>
      <c r="CL70" s="224">
        <v>325</v>
      </c>
      <c r="CM70" s="224">
        <v>845</v>
      </c>
      <c r="CN70" s="224">
        <v>903</v>
      </c>
      <c r="CO70" s="224">
        <v>933</v>
      </c>
      <c r="CP70" s="224">
        <v>896</v>
      </c>
      <c r="CQ70" s="224">
        <v>831</v>
      </c>
      <c r="CR70" s="224">
        <v>355</v>
      </c>
      <c r="CS70" s="224">
        <v>275</v>
      </c>
      <c r="CT70" s="224">
        <v>848</v>
      </c>
      <c r="CU70" s="224">
        <v>920</v>
      </c>
      <c r="CV70" s="224">
        <v>939</v>
      </c>
      <c r="CW70" s="224">
        <v>870</v>
      </c>
      <c r="CX70" s="224">
        <v>834</v>
      </c>
      <c r="CY70" s="224">
        <v>332</v>
      </c>
      <c r="CZ70" s="224">
        <v>293</v>
      </c>
      <c r="DA70" s="224">
        <v>773</v>
      </c>
    </row>
    <row r="71" spans="2:105" ht="15.95" customHeight="1" x14ac:dyDescent="0.25">
      <c r="B71" s="54" t="s">
        <v>91</v>
      </c>
      <c r="C71" s="61">
        <v>324</v>
      </c>
      <c r="D71" s="14" t="s">
        <v>25</v>
      </c>
      <c r="E71" s="15" t="s">
        <v>102</v>
      </c>
      <c r="F71" s="15" t="s">
        <v>89</v>
      </c>
      <c r="G71" s="237">
        <v>62</v>
      </c>
      <c r="J71" s="237">
        <v>324</v>
      </c>
      <c r="K71" s="174">
        <v>6529</v>
      </c>
      <c r="L71" s="174">
        <v>10123</v>
      </c>
      <c r="M71" s="174">
        <v>11813</v>
      </c>
      <c r="N71" s="175"/>
      <c r="O71" s="176">
        <v>324</v>
      </c>
      <c r="P71" s="224">
        <v>73</v>
      </c>
      <c r="Q71" s="224">
        <v>93</v>
      </c>
      <c r="R71" s="224">
        <v>146</v>
      </c>
      <c r="S71" s="224">
        <v>93</v>
      </c>
      <c r="T71" s="224">
        <v>107</v>
      </c>
      <c r="U71" s="224">
        <v>176</v>
      </c>
      <c r="V71" s="224">
        <v>236</v>
      </c>
      <c r="W71" s="224">
        <v>239</v>
      </c>
      <c r="X71" s="224">
        <v>246</v>
      </c>
      <c r="Y71" s="224">
        <v>206</v>
      </c>
      <c r="Z71" s="224">
        <v>132</v>
      </c>
      <c r="AA71" s="224">
        <v>95</v>
      </c>
      <c r="AB71" s="224">
        <v>208</v>
      </c>
      <c r="AC71" s="224">
        <v>268</v>
      </c>
      <c r="AD71" s="224">
        <v>303</v>
      </c>
      <c r="AE71" s="224">
        <v>297</v>
      </c>
      <c r="AF71" s="224">
        <v>248</v>
      </c>
      <c r="AG71" s="224">
        <v>153</v>
      </c>
      <c r="AH71" s="224">
        <v>85</v>
      </c>
      <c r="AI71" s="224">
        <v>254</v>
      </c>
      <c r="AJ71" s="224">
        <v>226</v>
      </c>
      <c r="AK71" s="224">
        <v>274</v>
      </c>
      <c r="AL71" s="224">
        <v>300</v>
      </c>
      <c r="AM71" s="224">
        <v>283</v>
      </c>
      <c r="AN71" s="224">
        <v>141</v>
      </c>
      <c r="AO71" s="224">
        <v>84</v>
      </c>
      <c r="AP71" s="224">
        <v>104</v>
      </c>
      <c r="AQ71" s="224">
        <v>313</v>
      </c>
      <c r="AR71" s="224">
        <v>348</v>
      </c>
      <c r="AS71" s="224">
        <v>394</v>
      </c>
      <c r="AT71" s="224">
        <v>404</v>
      </c>
      <c r="AU71" s="224">
        <v>158</v>
      </c>
      <c r="AV71" s="224">
        <v>95</v>
      </c>
      <c r="AW71" s="224">
        <v>374</v>
      </c>
      <c r="AX71" s="224">
        <v>425</v>
      </c>
      <c r="AY71" s="224">
        <v>544</v>
      </c>
      <c r="AZ71" s="224">
        <v>171</v>
      </c>
      <c r="BA71" s="224">
        <v>387</v>
      </c>
      <c r="BB71" s="224">
        <v>153</v>
      </c>
      <c r="BC71" s="224">
        <v>117</v>
      </c>
      <c r="BD71" s="224">
        <v>407</v>
      </c>
      <c r="BE71" s="224">
        <v>466</v>
      </c>
      <c r="BF71" s="224">
        <v>464</v>
      </c>
      <c r="BG71" s="224">
        <v>508</v>
      </c>
      <c r="BH71" s="224">
        <v>480</v>
      </c>
      <c r="BI71" s="224">
        <v>144</v>
      </c>
      <c r="BJ71" s="224">
        <v>94</v>
      </c>
      <c r="BK71" s="224">
        <v>443</v>
      </c>
      <c r="BL71" s="224">
        <v>485</v>
      </c>
      <c r="BM71" s="224">
        <v>479</v>
      </c>
      <c r="BN71" s="224">
        <v>506</v>
      </c>
      <c r="BO71" s="224">
        <v>525</v>
      </c>
      <c r="BP71" s="224">
        <v>167</v>
      </c>
      <c r="BQ71" s="224">
        <v>111</v>
      </c>
      <c r="BR71" s="224">
        <v>466</v>
      </c>
      <c r="BS71" s="224">
        <v>524</v>
      </c>
      <c r="BT71" s="224">
        <v>485</v>
      </c>
      <c r="BU71" s="224">
        <v>495</v>
      </c>
      <c r="BV71" s="224">
        <v>450</v>
      </c>
      <c r="BW71" s="224">
        <v>164</v>
      </c>
      <c r="BX71" s="224">
        <v>100</v>
      </c>
      <c r="BY71" s="224">
        <v>444</v>
      </c>
      <c r="BZ71" s="224">
        <v>528</v>
      </c>
      <c r="CA71" s="224">
        <v>514</v>
      </c>
      <c r="CB71" s="224">
        <v>542</v>
      </c>
      <c r="CC71" s="224">
        <v>556</v>
      </c>
      <c r="CD71" s="224">
        <v>192</v>
      </c>
      <c r="CE71" s="224">
        <v>44</v>
      </c>
      <c r="CF71" s="224">
        <v>481</v>
      </c>
      <c r="CG71" s="224">
        <v>510</v>
      </c>
      <c r="CH71" s="224">
        <v>510</v>
      </c>
      <c r="CI71" s="224">
        <v>554</v>
      </c>
      <c r="CJ71" s="224">
        <v>491</v>
      </c>
      <c r="CK71" s="224">
        <v>187</v>
      </c>
      <c r="CL71" s="224">
        <v>95</v>
      </c>
      <c r="CM71" s="224">
        <v>466</v>
      </c>
      <c r="CN71" s="224">
        <v>523</v>
      </c>
      <c r="CO71" s="224">
        <v>424</v>
      </c>
      <c r="CP71" s="224">
        <v>518</v>
      </c>
      <c r="CQ71" s="224">
        <v>483</v>
      </c>
      <c r="CR71" s="224">
        <v>167</v>
      </c>
      <c r="CS71" s="224">
        <v>85</v>
      </c>
      <c r="CT71" s="224">
        <v>360</v>
      </c>
      <c r="CU71" s="224">
        <v>502</v>
      </c>
      <c r="CV71" s="224">
        <v>511</v>
      </c>
      <c r="CW71" s="224">
        <v>558</v>
      </c>
      <c r="CX71" s="224">
        <v>519</v>
      </c>
      <c r="CY71" s="224">
        <v>209</v>
      </c>
      <c r="CZ71" s="224">
        <v>105</v>
      </c>
      <c r="DA71" s="224">
        <v>471</v>
      </c>
    </row>
    <row r="72" spans="2:105" ht="15.95" customHeight="1" x14ac:dyDescent="0.25">
      <c r="B72" s="54" t="s">
        <v>91</v>
      </c>
      <c r="C72" s="30">
        <v>325</v>
      </c>
      <c r="D72" s="14" t="s">
        <v>21</v>
      </c>
      <c r="E72" s="15" t="s">
        <v>103</v>
      </c>
      <c r="F72" s="15" t="s">
        <v>89</v>
      </c>
      <c r="G72" s="237">
        <v>62</v>
      </c>
      <c r="J72" s="237">
        <v>325</v>
      </c>
      <c r="K72" s="174">
        <v>28600</v>
      </c>
      <c r="L72" s="174">
        <v>40254</v>
      </c>
      <c r="M72" s="174">
        <v>46091</v>
      </c>
      <c r="N72" s="175"/>
      <c r="O72" s="176">
        <v>325</v>
      </c>
      <c r="P72" s="224">
        <v>417</v>
      </c>
      <c r="Q72" s="224">
        <v>532</v>
      </c>
      <c r="R72" s="224">
        <v>699</v>
      </c>
      <c r="S72" s="224">
        <v>716</v>
      </c>
      <c r="T72" s="224">
        <v>407</v>
      </c>
      <c r="U72" s="224">
        <v>910</v>
      </c>
      <c r="V72" s="224">
        <v>975</v>
      </c>
      <c r="W72" s="224">
        <v>987</v>
      </c>
      <c r="X72" s="224">
        <v>1039</v>
      </c>
      <c r="Y72" s="224">
        <v>928</v>
      </c>
      <c r="Z72" s="224">
        <v>734</v>
      </c>
      <c r="AA72" s="224">
        <v>399</v>
      </c>
      <c r="AB72" s="224">
        <v>964</v>
      </c>
      <c r="AC72" s="224">
        <v>1156</v>
      </c>
      <c r="AD72" s="224">
        <v>1115</v>
      </c>
      <c r="AE72" s="224">
        <v>1210</v>
      </c>
      <c r="AF72" s="224">
        <v>991</v>
      </c>
      <c r="AG72" s="224">
        <v>728</v>
      </c>
      <c r="AH72" s="224">
        <v>381</v>
      </c>
      <c r="AI72" s="224">
        <v>951</v>
      </c>
      <c r="AJ72" s="224">
        <v>1004</v>
      </c>
      <c r="AK72" s="224">
        <v>1223</v>
      </c>
      <c r="AL72" s="224">
        <v>1264</v>
      </c>
      <c r="AM72" s="224">
        <v>1090</v>
      </c>
      <c r="AN72" s="224">
        <v>803</v>
      </c>
      <c r="AO72" s="224">
        <v>377</v>
      </c>
      <c r="AP72" s="224">
        <v>546</v>
      </c>
      <c r="AQ72" s="224">
        <v>1357</v>
      </c>
      <c r="AR72" s="224">
        <v>1586</v>
      </c>
      <c r="AS72" s="224">
        <v>1578</v>
      </c>
      <c r="AT72" s="224">
        <v>1533</v>
      </c>
      <c r="AU72" s="224">
        <v>776</v>
      </c>
      <c r="AV72" s="224">
        <v>477</v>
      </c>
      <c r="AW72" s="224">
        <v>1529</v>
      </c>
      <c r="AX72" s="224">
        <v>1763</v>
      </c>
      <c r="AY72" s="224">
        <v>1907</v>
      </c>
      <c r="AZ72" s="224">
        <v>570</v>
      </c>
      <c r="BA72" s="224">
        <v>1508</v>
      </c>
      <c r="BB72" s="224">
        <v>831</v>
      </c>
      <c r="BC72" s="224">
        <v>446</v>
      </c>
      <c r="BD72" s="224">
        <v>1623</v>
      </c>
      <c r="BE72" s="224">
        <v>1803</v>
      </c>
      <c r="BF72" s="224">
        <v>1989</v>
      </c>
      <c r="BG72" s="224">
        <v>1983</v>
      </c>
      <c r="BH72" s="224">
        <v>1760</v>
      </c>
      <c r="BI72" s="224">
        <v>854</v>
      </c>
      <c r="BJ72" s="224">
        <v>504</v>
      </c>
      <c r="BK72" s="224">
        <v>1661</v>
      </c>
      <c r="BL72" s="224">
        <v>1963</v>
      </c>
      <c r="BM72" s="224">
        <v>1915</v>
      </c>
      <c r="BN72" s="224">
        <v>1854</v>
      </c>
      <c r="BO72" s="224">
        <v>1679</v>
      </c>
      <c r="BP72" s="224">
        <v>855</v>
      </c>
      <c r="BQ72" s="224">
        <v>456</v>
      </c>
      <c r="BR72" s="224">
        <v>1689</v>
      </c>
      <c r="BS72" s="224">
        <v>2077</v>
      </c>
      <c r="BT72" s="224">
        <v>1984</v>
      </c>
      <c r="BU72" s="224">
        <v>2034</v>
      </c>
      <c r="BV72" s="224">
        <v>1764</v>
      </c>
      <c r="BW72" s="224">
        <v>836</v>
      </c>
      <c r="BX72" s="224">
        <v>431</v>
      </c>
      <c r="BY72" s="224">
        <v>1865</v>
      </c>
      <c r="BZ72" s="224">
        <v>1876</v>
      </c>
      <c r="CA72" s="224">
        <v>2030</v>
      </c>
      <c r="CB72" s="224">
        <v>2010</v>
      </c>
      <c r="CC72" s="224">
        <v>1754</v>
      </c>
      <c r="CD72" s="224">
        <v>888</v>
      </c>
      <c r="CE72" s="224">
        <v>498</v>
      </c>
      <c r="CF72" s="224">
        <v>1782</v>
      </c>
      <c r="CG72" s="224">
        <v>2169</v>
      </c>
      <c r="CH72" s="224">
        <v>2014</v>
      </c>
      <c r="CI72" s="224">
        <v>1934</v>
      </c>
      <c r="CJ72" s="224">
        <v>1787</v>
      </c>
      <c r="CK72" s="224">
        <v>779</v>
      </c>
      <c r="CL72" s="224">
        <v>503</v>
      </c>
      <c r="CM72" s="224">
        <v>1761</v>
      </c>
      <c r="CN72" s="224">
        <v>1954</v>
      </c>
      <c r="CO72" s="224">
        <v>1887</v>
      </c>
      <c r="CP72" s="224">
        <v>1976</v>
      </c>
      <c r="CQ72" s="224">
        <v>1734</v>
      </c>
      <c r="CR72" s="224">
        <v>862</v>
      </c>
      <c r="CS72" s="224">
        <v>473</v>
      </c>
      <c r="CT72" s="224">
        <v>1740</v>
      </c>
      <c r="CU72" s="224">
        <v>2047</v>
      </c>
      <c r="CV72" s="224">
        <v>2053</v>
      </c>
      <c r="CW72" s="224">
        <v>1938</v>
      </c>
      <c r="CX72" s="224">
        <v>1627</v>
      </c>
      <c r="CY72" s="224">
        <v>841</v>
      </c>
      <c r="CZ72" s="224">
        <v>438</v>
      </c>
      <c r="DA72" s="224">
        <v>1604</v>
      </c>
    </row>
    <row r="73" spans="2:105" ht="15.95" customHeight="1" x14ac:dyDescent="0.25">
      <c r="B73" s="54" t="s">
        <v>91</v>
      </c>
      <c r="C73" s="62">
        <v>326</v>
      </c>
      <c r="D73" s="14" t="s">
        <v>25</v>
      </c>
      <c r="E73" s="15" t="s">
        <v>104</v>
      </c>
      <c r="F73" s="15" t="s">
        <v>89</v>
      </c>
      <c r="G73" s="237">
        <v>62</v>
      </c>
      <c r="J73" s="237">
        <v>326</v>
      </c>
      <c r="K73" s="174">
        <v>2576</v>
      </c>
      <c r="L73" s="174">
        <v>5963</v>
      </c>
      <c r="M73" s="174">
        <v>6780</v>
      </c>
      <c r="N73" s="175"/>
      <c r="O73" s="176">
        <v>326</v>
      </c>
      <c r="P73" s="224">
        <v>22</v>
      </c>
      <c r="Q73" s="224">
        <v>25</v>
      </c>
      <c r="R73" s="224">
        <v>34</v>
      </c>
      <c r="S73" s="224">
        <v>38</v>
      </c>
      <c r="T73" s="224">
        <v>12</v>
      </c>
      <c r="U73" s="224">
        <v>86</v>
      </c>
      <c r="V73" s="224">
        <v>58</v>
      </c>
      <c r="W73" s="224">
        <v>97</v>
      </c>
      <c r="X73" s="224">
        <v>98</v>
      </c>
      <c r="Y73" s="224">
        <v>101</v>
      </c>
      <c r="Z73" s="224">
        <v>47</v>
      </c>
      <c r="AA73" s="224">
        <v>20</v>
      </c>
      <c r="AB73" s="224">
        <v>77</v>
      </c>
      <c r="AC73" s="224">
        <v>117</v>
      </c>
      <c r="AD73" s="224">
        <v>126</v>
      </c>
      <c r="AE73" s="224">
        <v>104</v>
      </c>
      <c r="AF73" s="224">
        <v>93</v>
      </c>
      <c r="AG73" s="224">
        <v>41</v>
      </c>
      <c r="AH73" s="224">
        <v>18</v>
      </c>
      <c r="AI73" s="224">
        <v>84</v>
      </c>
      <c r="AJ73" s="224">
        <v>92</v>
      </c>
      <c r="AK73" s="224">
        <v>112</v>
      </c>
      <c r="AL73" s="224">
        <v>132</v>
      </c>
      <c r="AM73" s="224">
        <v>108</v>
      </c>
      <c r="AN73" s="224">
        <v>38</v>
      </c>
      <c r="AO73" s="224">
        <v>14</v>
      </c>
      <c r="AP73" s="224">
        <v>19</v>
      </c>
      <c r="AQ73" s="224">
        <v>159</v>
      </c>
      <c r="AR73" s="224">
        <v>189</v>
      </c>
      <c r="AS73" s="224">
        <v>205</v>
      </c>
      <c r="AT73" s="224">
        <v>210</v>
      </c>
      <c r="AU73" s="224">
        <v>40</v>
      </c>
      <c r="AV73" s="224">
        <v>20</v>
      </c>
      <c r="AW73" s="224">
        <v>279</v>
      </c>
      <c r="AX73" s="224">
        <v>293</v>
      </c>
      <c r="AY73" s="224">
        <v>336</v>
      </c>
      <c r="AZ73" s="224">
        <v>29</v>
      </c>
      <c r="BA73" s="224">
        <v>216</v>
      </c>
      <c r="BB73" s="224">
        <v>44</v>
      </c>
      <c r="BC73" s="224">
        <v>22</v>
      </c>
      <c r="BD73" s="224">
        <v>297</v>
      </c>
      <c r="BE73" s="224">
        <v>319</v>
      </c>
      <c r="BF73" s="224">
        <v>318</v>
      </c>
      <c r="BG73" s="224">
        <v>308</v>
      </c>
      <c r="BH73" s="224">
        <v>294</v>
      </c>
      <c r="BI73" s="224">
        <v>29</v>
      </c>
      <c r="BJ73" s="224">
        <v>29</v>
      </c>
      <c r="BK73" s="224">
        <v>284</v>
      </c>
      <c r="BL73" s="224">
        <v>336</v>
      </c>
      <c r="BM73" s="224">
        <v>307</v>
      </c>
      <c r="BN73" s="224">
        <v>313</v>
      </c>
      <c r="BO73" s="224">
        <v>287</v>
      </c>
      <c r="BP73" s="224">
        <v>44</v>
      </c>
      <c r="BQ73" s="224">
        <v>23</v>
      </c>
      <c r="BR73" s="224">
        <v>315</v>
      </c>
      <c r="BS73" s="224">
        <v>313</v>
      </c>
      <c r="BT73" s="224">
        <v>315</v>
      </c>
      <c r="BU73" s="224">
        <v>293</v>
      </c>
      <c r="BV73" s="224">
        <v>260</v>
      </c>
      <c r="BW73" s="224">
        <v>57</v>
      </c>
      <c r="BX73" s="224">
        <v>14</v>
      </c>
      <c r="BY73" s="224">
        <v>279</v>
      </c>
      <c r="BZ73" s="224">
        <v>324</v>
      </c>
      <c r="CA73" s="224">
        <v>326</v>
      </c>
      <c r="CB73" s="224">
        <v>310</v>
      </c>
      <c r="CC73" s="224">
        <v>312</v>
      </c>
      <c r="CD73" s="224">
        <v>47</v>
      </c>
      <c r="CE73" s="224">
        <v>27</v>
      </c>
      <c r="CF73" s="224">
        <v>320</v>
      </c>
      <c r="CG73" s="224">
        <v>321</v>
      </c>
      <c r="CH73" s="224">
        <v>300</v>
      </c>
      <c r="CI73" s="224">
        <v>324</v>
      </c>
      <c r="CJ73" s="224">
        <v>330</v>
      </c>
      <c r="CK73" s="224">
        <v>51</v>
      </c>
      <c r="CL73" s="224">
        <v>25</v>
      </c>
      <c r="CM73" s="224">
        <v>278</v>
      </c>
      <c r="CN73" s="224">
        <v>309</v>
      </c>
      <c r="CO73" s="224">
        <v>307</v>
      </c>
      <c r="CP73" s="224">
        <v>316</v>
      </c>
      <c r="CQ73" s="224">
        <v>270</v>
      </c>
      <c r="CR73" s="224">
        <v>48</v>
      </c>
      <c r="CS73" s="224">
        <v>21</v>
      </c>
      <c r="CT73" s="224">
        <v>272</v>
      </c>
      <c r="CU73" s="224">
        <v>294</v>
      </c>
      <c r="CV73" s="224">
        <v>320</v>
      </c>
      <c r="CW73" s="224">
        <v>331</v>
      </c>
      <c r="CX73" s="224">
        <v>295</v>
      </c>
      <c r="CY73" s="224">
        <v>68</v>
      </c>
      <c r="CZ73" s="224">
        <v>15</v>
      </c>
      <c r="DA73" s="224">
        <v>269</v>
      </c>
    </row>
    <row r="74" spans="2:105" ht="15.95" customHeight="1" x14ac:dyDescent="0.25">
      <c r="B74" s="54" t="s">
        <v>91</v>
      </c>
      <c r="C74" s="31">
        <v>33</v>
      </c>
      <c r="D74" s="14" t="s">
        <v>47</v>
      </c>
      <c r="E74" s="15" t="s">
        <v>105</v>
      </c>
      <c r="F74" s="15" t="s">
        <v>37</v>
      </c>
      <c r="G74" s="237">
        <v>64</v>
      </c>
      <c r="J74" s="237">
        <v>33</v>
      </c>
      <c r="K74" s="174">
        <v>86563</v>
      </c>
      <c r="L74" s="174">
        <v>84414</v>
      </c>
      <c r="M74" s="174">
        <v>93927</v>
      </c>
      <c r="N74" s="175"/>
      <c r="O74" s="176">
        <v>33</v>
      </c>
      <c r="P74" s="224">
        <v>1527</v>
      </c>
      <c r="Q74" s="224">
        <v>1984</v>
      </c>
      <c r="R74" s="224">
        <v>2376</v>
      </c>
      <c r="S74" s="224">
        <v>2105</v>
      </c>
      <c r="T74" s="224">
        <v>1783</v>
      </c>
      <c r="U74" s="224">
        <v>2787</v>
      </c>
      <c r="V74" s="224">
        <v>2962</v>
      </c>
      <c r="W74" s="224">
        <v>3035</v>
      </c>
      <c r="X74" s="224">
        <v>3053</v>
      </c>
      <c r="Y74" s="224">
        <v>2779</v>
      </c>
      <c r="Z74" s="224">
        <v>2196</v>
      </c>
      <c r="AA74" s="224">
        <v>1786</v>
      </c>
      <c r="AB74" s="224">
        <v>2878</v>
      </c>
      <c r="AC74" s="224">
        <v>3215</v>
      </c>
      <c r="AD74" s="224">
        <v>3196</v>
      </c>
      <c r="AE74" s="224">
        <v>3362</v>
      </c>
      <c r="AF74" s="224">
        <v>3198</v>
      </c>
      <c r="AG74" s="224">
        <v>2174</v>
      </c>
      <c r="AH74" s="224">
        <v>1995</v>
      </c>
      <c r="AI74" s="224">
        <v>2890</v>
      </c>
      <c r="AJ74" s="224">
        <v>2768</v>
      </c>
      <c r="AK74" s="224">
        <v>3350</v>
      </c>
      <c r="AL74" s="224">
        <v>3533</v>
      </c>
      <c r="AM74" s="224">
        <v>3325</v>
      </c>
      <c r="AN74" s="224">
        <v>2237</v>
      </c>
      <c r="AO74" s="224">
        <v>1432</v>
      </c>
      <c r="AP74" s="224">
        <v>1917</v>
      </c>
      <c r="AQ74" s="224">
        <v>4239</v>
      </c>
      <c r="AR74" s="224">
        <v>4229</v>
      </c>
      <c r="AS74" s="224">
        <v>4395</v>
      </c>
      <c r="AT74" s="224">
        <v>3857</v>
      </c>
      <c r="AU74" s="224">
        <v>2827</v>
      </c>
      <c r="AV74" s="224">
        <v>2432</v>
      </c>
      <c r="AW74" s="224">
        <v>3251</v>
      </c>
      <c r="AX74" s="224">
        <v>3219</v>
      </c>
      <c r="AY74" s="224">
        <v>3496</v>
      </c>
      <c r="AZ74" s="224">
        <v>1767</v>
      </c>
      <c r="BA74" s="224">
        <v>3039</v>
      </c>
      <c r="BB74" s="224">
        <v>2635</v>
      </c>
      <c r="BC74" s="224">
        <v>1749</v>
      </c>
      <c r="BD74" s="224">
        <v>3086</v>
      </c>
      <c r="BE74" s="224">
        <v>3470</v>
      </c>
      <c r="BF74" s="224">
        <v>3382</v>
      </c>
      <c r="BG74" s="224">
        <v>3541</v>
      </c>
      <c r="BH74" s="224">
        <v>3463</v>
      </c>
      <c r="BI74" s="224">
        <v>2275</v>
      </c>
      <c r="BJ74" s="224">
        <v>1959</v>
      </c>
      <c r="BK74" s="224">
        <v>2840</v>
      </c>
      <c r="BL74" s="224">
        <v>3422</v>
      </c>
      <c r="BM74" s="224">
        <v>3387</v>
      </c>
      <c r="BN74" s="224">
        <v>3663</v>
      </c>
      <c r="BO74" s="224">
        <v>3047</v>
      </c>
      <c r="BP74" s="224">
        <v>2783</v>
      </c>
      <c r="BQ74" s="224">
        <v>2341</v>
      </c>
      <c r="BR74" s="224">
        <v>3266</v>
      </c>
      <c r="BS74" s="224">
        <v>3569</v>
      </c>
      <c r="BT74" s="224">
        <v>3606</v>
      </c>
      <c r="BU74" s="224">
        <v>3635</v>
      </c>
      <c r="BV74" s="224">
        <v>3264</v>
      </c>
      <c r="BW74" s="224">
        <v>2014</v>
      </c>
      <c r="BX74" s="224">
        <v>1846</v>
      </c>
      <c r="BY74" s="224">
        <v>3414</v>
      </c>
      <c r="BZ74" s="224">
        <v>3530</v>
      </c>
      <c r="CA74" s="224">
        <v>3524</v>
      </c>
      <c r="CB74" s="224">
        <v>3643</v>
      </c>
      <c r="CC74" s="224">
        <v>3342</v>
      </c>
      <c r="CD74" s="224">
        <v>2090</v>
      </c>
      <c r="CE74" s="224">
        <v>1718</v>
      </c>
      <c r="CF74" s="224">
        <v>3454</v>
      </c>
      <c r="CG74" s="224">
        <v>3801</v>
      </c>
      <c r="CH74" s="224">
        <v>3471</v>
      </c>
      <c r="CI74" s="224">
        <v>3720</v>
      </c>
      <c r="CJ74" s="224">
        <v>3567</v>
      </c>
      <c r="CK74" s="224">
        <v>2537</v>
      </c>
      <c r="CL74" s="224">
        <v>1987</v>
      </c>
      <c r="CM74" s="224">
        <v>3312</v>
      </c>
      <c r="CN74" s="224">
        <v>3476</v>
      </c>
      <c r="CO74" s="224">
        <v>3351</v>
      </c>
      <c r="CP74" s="224">
        <v>3813</v>
      </c>
      <c r="CQ74" s="224">
        <v>3404</v>
      </c>
      <c r="CR74" s="224">
        <v>2342</v>
      </c>
      <c r="CS74" s="224">
        <v>1839</v>
      </c>
      <c r="CT74" s="224">
        <v>3203</v>
      </c>
      <c r="CU74" s="224">
        <v>3572</v>
      </c>
      <c r="CV74" s="224">
        <v>3727</v>
      </c>
      <c r="CW74" s="224">
        <v>3606</v>
      </c>
      <c r="CX74" s="224">
        <v>3426</v>
      </c>
      <c r="CY74" s="224">
        <v>2028</v>
      </c>
      <c r="CZ74" s="224">
        <v>1860</v>
      </c>
      <c r="DA74" s="224">
        <v>3310</v>
      </c>
    </row>
    <row r="75" spans="2:105" ht="15.95" customHeight="1" x14ac:dyDescent="0.25">
      <c r="B75" s="54" t="s">
        <v>91</v>
      </c>
      <c r="C75" s="63">
        <v>35</v>
      </c>
      <c r="D75" s="14" t="s">
        <v>47</v>
      </c>
      <c r="E75" s="15" t="s">
        <v>106</v>
      </c>
      <c r="F75" s="15" t="s">
        <v>107</v>
      </c>
      <c r="G75" s="237">
        <v>53</v>
      </c>
      <c r="J75" s="237">
        <v>35</v>
      </c>
      <c r="K75" s="174">
        <v>36422</v>
      </c>
      <c r="L75" s="174">
        <v>45870</v>
      </c>
      <c r="M75" s="174">
        <v>54783</v>
      </c>
      <c r="N75" s="175"/>
      <c r="O75" s="176">
        <v>35</v>
      </c>
      <c r="P75" s="224">
        <v>639</v>
      </c>
      <c r="Q75" s="224">
        <v>807</v>
      </c>
      <c r="R75" s="224">
        <v>982</v>
      </c>
      <c r="S75" s="224">
        <v>774</v>
      </c>
      <c r="T75" s="224">
        <v>831</v>
      </c>
      <c r="U75" s="224">
        <v>1130</v>
      </c>
      <c r="V75" s="224">
        <v>1241</v>
      </c>
      <c r="W75" s="224">
        <v>1201</v>
      </c>
      <c r="X75" s="224">
        <v>1310</v>
      </c>
      <c r="Y75" s="224">
        <v>1259</v>
      </c>
      <c r="Z75" s="224">
        <v>947</v>
      </c>
      <c r="AA75" s="224">
        <v>873</v>
      </c>
      <c r="AB75" s="224">
        <v>1280</v>
      </c>
      <c r="AC75" s="224">
        <v>1400</v>
      </c>
      <c r="AD75" s="224">
        <v>1498</v>
      </c>
      <c r="AE75" s="224">
        <v>1273</v>
      </c>
      <c r="AF75" s="224">
        <v>1400</v>
      </c>
      <c r="AG75" s="224">
        <v>987</v>
      </c>
      <c r="AH75" s="224">
        <v>927</v>
      </c>
      <c r="AI75" s="224">
        <v>1265</v>
      </c>
      <c r="AJ75" s="224">
        <v>1014</v>
      </c>
      <c r="AK75" s="224">
        <v>1486</v>
      </c>
      <c r="AL75" s="224">
        <v>1466</v>
      </c>
      <c r="AM75" s="224">
        <v>1384</v>
      </c>
      <c r="AN75" s="224">
        <v>1022</v>
      </c>
      <c r="AO75" s="224">
        <v>641</v>
      </c>
      <c r="AP75" s="224">
        <v>823</v>
      </c>
      <c r="AQ75" s="224">
        <v>1494</v>
      </c>
      <c r="AR75" s="224">
        <v>1717</v>
      </c>
      <c r="AS75" s="224">
        <v>1763</v>
      </c>
      <c r="AT75" s="224">
        <v>1588</v>
      </c>
      <c r="AU75" s="224">
        <v>1013</v>
      </c>
      <c r="AV75" s="224">
        <v>867</v>
      </c>
      <c r="AW75" s="224">
        <v>1630</v>
      </c>
      <c r="AX75" s="224">
        <v>1879</v>
      </c>
      <c r="AY75" s="224">
        <v>1970</v>
      </c>
      <c r="AZ75" s="224">
        <v>1061</v>
      </c>
      <c r="BA75" s="224">
        <v>1599</v>
      </c>
      <c r="BB75" s="224">
        <v>1070</v>
      </c>
      <c r="BC75" s="224">
        <v>829</v>
      </c>
      <c r="BD75" s="224">
        <v>1803</v>
      </c>
      <c r="BE75" s="224">
        <v>1914</v>
      </c>
      <c r="BF75" s="224">
        <v>2074</v>
      </c>
      <c r="BG75" s="224">
        <v>2118</v>
      </c>
      <c r="BH75" s="224">
        <v>1968</v>
      </c>
      <c r="BI75" s="224">
        <v>1146</v>
      </c>
      <c r="BJ75" s="224">
        <v>1015</v>
      </c>
      <c r="BK75" s="224">
        <v>1741</v>
      </c>
      <c r="BL75" s="224">
        <v>1969</v>
      </c>
      <c r="BM75" s="224">
        <v>1987</v>
      </c>
      <c r="BN75" s="224">
        <v>2002</v>
      </c>
      <c r="BO75" s="224">
        <v>1965</v>
      </c>
      <c r="BP75" s="224">
        <v>1159</v>
      </c>
      <c r="BQ75" s="224">
        <v>952</v>
      </c>
      <c r="BR75" s="224">
        <v>1882</v>
      </c>
      <c r="BS75" s="224">
        <v>2051</v>
      </c>
      <c r="BT75" s="224">
        <v>2165</v>
      </c>
      <c r="BU75" s="224">
        <v>2052</v>
      </c>
      <c r="BV75" s="224">
        <v>1989</v>
      </c>
      <c r="BW75" s="224">
        <v>1049</v>
      </c>
      <c r="BX75" s="224">
        <v>965</v>
      </c>
      <c r="BY75" s="224">
        <v>2076</v>
      </c>
      <c r="BZ75" s="224">
        <v>2129</v>
      </c>
      <c r="CA75" s="224">
        <v>2321</v>
      </c>
      <c r="CB75" s="224">
        <v>2170</v>
      </c>
      <c r="CC75" s="224">
        <v>2143</v>
      </c>
      <c r="CD75" s="224">
        <v>1170</v>
      </c>
      <c r="CE75" s="224">
        <v>940</v>
      </c>
      <c r="CF75" s="224">
        <v>2031</v>
      </c>
      <c r="CG75" s="224">
        <v>2218</v>
      </c>
      <c r="CH75" s="224">
        <v>2226</v>
      </c>
      <c r="CI75" s="224">
        <v>2163</v>
      </c>
      <c r="CJ75" s="224">
        <v>2135</v>
      </c>
      <c r="CK75" s="224">
        <v>1207</v>
      </c>
      <c r="CL75" s="224">
        <v>933</v>
      </c>
      <c r="CM75" s="224">
        <v>1863</v>
      </c>
      <c r="CN75" s="224">
        <v>2165</v>
      </c>
      <c r="CO75" s="224">
        <v>2088</v>
      </c>
      <c r="CP75" s="224">
        <v>2141</v>
      </c>
      <c r="CQ75" s="224">
        <v>2175</v>
      </c>
      <c r="CR75" s="224">
        <v>1281</v>
      </c>
      <c r="CS75" s="224">
        <v>910</v>
      </c>
      <c r="CT75" s="224">
        <v>1888</v>
      </c>
      <c r="CU75" s="224">
        <v>2110</v>
      </c>
      <c r="CV75" s="224">
        <v>2230</v>
      </c>
      <c r="CW75" s="224">
        <v>2160</v>
      </c>
      <c r="CX75" s="224">
        <v>1945</v>
      </c>
      <c r="CY75" s="224">
        <v>1067</v>
      </c>
      <c r="CZ75" s="224">
        <v>921</v>
      </c>
      <c r="DA75" s="224">
        <v>1963</v>
      </c>
    </row>
    <row r="76" spans="2:105" ht="15.95" customHeight="1" x14ac:dyDescent="0.25">
      <c r="B76" s="54" t="s">
        <v>91</v>
      </c>
      <c r="C76" s="64">
        <v>351</v>
      </c>
      <c r="D76" s="14" t="s">
        <v>25</v>
      </c>
      <c r="E76" s="15" t="s">
        <v>108</v>
      </c>
      <c r="F76" s="15" t="s">
        <v>107</v>
      </c>
      <c r="G76" s="237">
        <v>54</v>
      </c>
      <c r="J76" s="237">
        <v>351</v>
      </c>
      <c r="K76" s="174">
        <v>5017</v>
      </c>
      <c r="L76" s="174">
        <v>6256</v>
      </c>
      <c r="M76" s="174">
        <v>7241</v>
      </c>
      <c r="N76" s="175"/>
      <c r="O76" s="176">
        <v>351</v>
      </c>
      <c r="P76" s="224"/>
      <c r="Q76" s="224"/>
      <c r="R76" s="224"/>
      <c r="S76" s="224"/>
      <c r="T76" s="224"/>
      <c r="U76" s="224">
        <v>227</v>
      </c>
      <c r="V76" s="224">
        <v>205</v>
      </c>
      <c r="W76" s="224">
        <v>222</v>
      </c>
      <c r="X76" s="224">
        <v>206</v>
      </c>
      <c r="Y76" s="224">
        <v>214</v>
      </c>
      <c r="Z76" s="224"/>
      <c r="AA76" s="224"/>
      <c r="AB76" s="224">
        <v>269</v>
      </c>
      <c r="AC76" s="224">
        <v>266</v>
      </c>
      <c r="AD76" s="224">
        <v>261</v>
      </c>
      <c r="AE76" s="224">
        <v>255</v>
      </c>
      <c r="AF76" s="224">
        <v>252</v>
      </c>
      <c r="AG76" s="224"/>
      <c r="AH76" s="224"/>
      <c r="AI76" s="224">
        <v>268</v>
      </c>
      <c r="AJ76" s="224">
        <v>252</v>
      </c>
      <c r="AK76" s="224">
        <v>295</v>
      </c>
      <c r="AL76" s="224">
        <v>288</v>
      </c>
      <c r="AM76" s="224">
        <v>284</v>
      </c>
      <c r="AN76" s="224"/>
      <c r="AO76" s="224"/>
      <c r="AP76" s="224"/>
      <c r="AQ76" s="224">
        <v>317</v>
      </c>
      <c r="AR76" s="224">
        <v>288</v>
      </c>
      <c r="AS76" s="224">
        <v>336</v>
      </c>
      <c r="AT76" s="224">
        <v>312</v>
      </c>
      <c r="AU76" s="224"/>
      <c r="AV76" s="224"/>
      <c r="AW76" s="224">
        <v>343</v>
      </c>
      <c r="AX76" s="224">
        <v>314</v>
      </c>
      <c r="AY76" s="224">
        <v>317</v>
      </c>
      <c r="AZ76" s="224"/>
      <c r="BA76" s="224">
        <v>227</v>
      </c>
      <c r="BB76" s="224"/>
      <c r="BC76" s="224"/>
      <c r="BD76" s="224">
        <v>326</v>
      </c>
      <c r="BE76" s="224">
        <v>373</v>
      </c>
      <c r="BF76" s="224">
        <v>329</v>
      </c>
      <c r="BG76" s="224">
        <v>343</v>
      </c>
      <c r="BH76" s="224">
        <v>321</v>
      </c>
      <c r="BI76" s="224"/>
      <c r="BJ76" s="224"/>
      <c r="BK76" s="224">
        <v>312</v>
      </c>
      <c r="BL76" s="224">
        <v>348</v>
      </c>
      <c r="BM76" s="224">
        <v>348</v>
      </c>
      <c r="BN76" s="224">
        <v>342</v>
      </c>
      <c r="BO76" s="224">
        <v>325</v>
      </c>
      <c r="BP76" s="224"/>
      <c r="BQ76" s="224"/>
      <c r="BR76" s="224">
        <v>331</v>
      </c>
      <c r="BS76" s="224">
        <v>368</v>
      </c>
      <c r="BT76" s="224">
        <v>341</v>
      </c>
      <c r="BU76" s="224">
        <v>322</v>
      </c>
      <c r="BV76" s="224">
        <v>326</v>
      </c>
      <c r="BW76" s="224">
        <v>0</v>
      </c>
      <c r="BX76" s="224">
        <v>0</v>
      </c>
      <c r="BY76" s="224">
        <v>309</v>
      </c>
      <c r="BZ76" s="224">
        <v>341</v>
      </c>
      <c r="CA76" s="224">
        <v>353</v>
      </c>
      <c r="CB76" s="224">
        <v>336</v>
      </c>
      <c r="CC76" s="224">
        <v>337</v>
      </c>
      <c r="CD76" s="224">
        <v>0</v>
      </c>
      <c r="CE76" s="224">
        <v>0</v>
      </c>
      <c r="CF76" s="224">
        <v>306</v>
      </c>
      <c r="CG76" s="224">
        <v>346</v>
      </c>
      <c r="CH76" s="224">
        <v>351</v>
      </c>
      <c r="CI76" s="224">
        <v>343</v>
      </c>
      <c r="CJ76" s="224">
        <v>316</v>
      </c>
      <c r="CK76" s="224">
        <v>0</v>
      </c>
      <c r="CL76" s="224">
        <v>0</v>
      </c>
      <c r="CM76" s="224">
        <v>325</v>
      </c>
      <c r="CN76" s="224">
        <v>380</v>
      </c>
      <c r="CO76" s="224">
        <v>354</v>
      </c>
      <c r="CP76" s="224">
        <v>362</v>
      </c>
      <c r="CQ76" s="224">
        <v>373</v>
      </c>
      <c r="CR76" s="224">
        <v>0</v>
      </c>
      <c r="CS76" s="224">
        <v>0</v>
      </c>
      <c r="CT76" s="224">
        <v>353</v>
      </c>
      <c r="CU76" s="224">
        <v>348</v>
      </c>
      <c r="CV76" s="224">
        <v>371</v>
      </c>
      <c r="CW76" s="224">
        <v>354</v>
      </c>
      <c r="CX76" s="224">
        <v>357</v>
      </c>
      <c r="CY76" s="224">
        <v>0</v>
      </c>
      <c r="CZ76" s="224">
        <v>0</v>
      </c>
      <c r="DA76" s="224">
        <v>326</v>
      </c>
    </row>
    <row r="77" spans="2:105" ht="15.95" customHeight="1" x14ac:dyDescent="0.25">
      <c r="B77" s="54" t="s">
        <v>91</v>
      </c>
      <c r="C77" s="22">
        <v>352</v>
      </c>
      <c r="D77" s="14" t="s">
        <v>18</v>
      </c>
      <c r="E77" s="15" t="s">
        <v>109</v>
      </c>
      <c r="F77" s="15" t="s">
        <v>107</v>
      </c>
      <c r="G77" s="237">
        <v>54</v>
      </c>
      <c r="J77" s="237">
        <v>352</v>
      </c>
      <c r="K77" s="174">
        <v>6723</v>
      </c>
      <c r="L77" s="174">
        <v>8829</v>
      </c>
      <c r="M77" s="174">
        <v>10339</v>
      </c>
      <c r="N77" s="175"/>
      <c r="O77" s="176">
        <v>352</v>
      </c>
      <c r="P77" s="224"/>
      <c r="Q77" s="224"/>
      <c r="R77" s="224"/>
      <c r="S77" s="224"/>
      <c r="T77" s="224"/>
      <c r="U77" s="224">
        <v>244</v>
      </c>
      <c r="V77" s="224">
        <v>274</v>
      </c>
      <c r="W77" s="224">
        <v>297</v>
      </c>
      <c r="X77" s="224">
        <v>323</v>
      </c>
      <c r="Y77" s="224">
        <v>276</v>
      </c>
      <c r="Z77" s="224"/>
      <c r="AA77" s="224"/>
      <c r="AB77" s="224">
        <v>343</v>
      </c>
      <c r="AC77" s="224">
        <v>342</v>
      </c>
      <c r="AD77" s="224">
        <v>394</v>
      </c>
      <c r="AE77" s="224">
        <v>385</v>
      </c>
      <c r="AF77" s="224">
        <v>343</v>
      </c>
      <c r="AG77" s="224"/>
      <c r="AH77" s="224"/>
      <c r="AI77" s="224">
        <v>374</v>
      </c>
      <c r="AJ77" s="224">
        <v>349</v>
      </c>
      <c r="AK77" s="224">
        <v>397</v>
      </c>
      <c r="AL77" s="224">
        <v>378</v>
      </c>
      <c r="AM77" s="224">
        <v>359</v>
      </c>
      <c r="AN77" s="224"/>
      <c r="AO77" s="224"/>
      <c r="AP77" s="224"/>
      <c r="AQ77" s="224">
        <v>407</v>
      </c>
      <c r="AR77" s="224">
        <v>438</v>
      </c>
      <c r="AS77" s="224">
        <v>433</v>
      </c>
      <c r="AT77" s="224">
        <v>367</v>
      </c>
      <c r="AU77" s="224"/>
      <c r="AV77" s="224"/>
      <c r="AW77" s="224">
        <v>392</v>
      </c>
      <c r="AX77" s="224">
        <v>492</v>
      </c>
      <c r="AY77" s="224">
        <v>468</v>
      </c>
      <c r="AZ77" s="224"/>
      <c r="BA77" s="224">
        <v>296</v>
      </c>
      <c r="BB77" s="224"/>
      <c r="BC77" s="224"/>
      <c r="BD77" s="224">
        <v>438</v>
      </c>
      <c r="BE77" s="224">
        <v>469</v>
      </c>
      <c r="BF77" s="224">
        <v>484</v>
      </c>
      <c r="BG77" s="224">
        <v>565</v>
      </c>
      <c r="BH77" s="224">
        <v>464</v>
      </c>
      <c r="BI77" s="224"/>
      <c r="BJ77" s="224"/>
      <c r="BK77" s="224">
        <v>453</v>
      </c>
      <c r="BL77" s="224">
        <v>478</v>
      </c>
      <c r="BM77" s="224">
        <v>484</v>
      </c>
      <c r="BN77" s="224">
        <v>498</v>
      </c>
      <c r="BO77" s="224">
        <v>418</v>
      </c>
      <c r="BP77" s="224"/>
      <c r="BQ77" s="224"/>
      <c r="BR77" s="224">
        <v>483</v>
      </c>
      <c r="BS77" s="224">
        <v>519</v>
      </c>
      <c r="BT77" s="224">
        <v>522</v>
      </c>
      <c r="BU77" s="224">
        <v>468</v>
      </c>
      <c r="BV77" s="224">
        <v>438</v>
      </c>
      <c r="BW77" s="224">
        <v>0</v>
      </c>
      <c r="BX77" s="224">
        <v>0</v>
      </c>
      <c r="BY77" s="224">
        <v>496</v>
      </c>
      <c r="BZ77" s="224">
        <v>498</v>
      </c>
      <c r="CA77" s="224">
        <v>544</v>
      </c>
      <c r="CB77" s="224">
        <v>526</v>
      </c>
      <c r="CC77" s="224">
        <v>440</v>
      </c>
      <c r="CD77" s="224">
        <v>0</v>
      </c>
      <c r="CE77" s="224">
        <v>0</v>
      </c>
      <c r="CF77" s="224">
        <v>520</v>
      </c>
      <c r="CG77" s="224">
        <v>562</v>
      </c>
      <c r="CH77" s="224">
        <v>490</v>
      </c>
      <c r="CI77" s="224">
        <v>505</v>
      </c>
      <c r="CJ77" s="224">
        <v>455</v>
      </c>
      <c r="CK77" s="224">
        <v>0</v>
      </c>
      <c r="CL77" s="224">
        <v>0</v>
      </c>
      <c r="CM77" s="224">
        <v>474</v>
      </c>
      <c r="CN77" s="224">
        <v>523</v>
      </c>
      <c r="CO77" s="224">
        <v>493</v>
      </c>
      <c r="CP77" s="224">
        <v>519</v>
      </c>
      <c r="CQ77" s="224">
        <v>434</v>
      </c>
      <c r="CR77" s="224">
        <v>0</v>
      </c>
      <c r="CS77" s="224">
        <v>0</v>
      </c>
      <c r="CT77" s="224">
        <v>425</v>
      </c>
      <c r="CU77" s="224">
        <v>485</v>
      </c>
      <c r="CV77" s="224">
        <v>531</v>
      </c>
      <c r="CW77" s="224">
        <v>455</v>
      </c>
      <c r="CX77" s="224">
        <v>445</v>
      </c>
      <c r="CY77" s="224">
        <v>0</v>
      </c>
      <c r="CZ77" s="224">
        <v>0</v>
      </c>
      <c r="DA77" s="224">
        <v>519</v>
      </c>
    </row>
    <row r="78" spans="2:105" ht="15.95" customHeight="1" x14ac:dyDescent="0.25">
      <c r="B78" s="54" t="s">
        <v>91</v>
      </c>
      <c r="C78" s="65">
        <v>353</v>
      </c>
      <c r="D78" s="14" t="s">
        <v>21</v>
      </c>
      <c r="E78" s="15" t="s">
        <v>110</v>
      </c>
      <c r="F78" s="15" t="s">
        <v>107</v>
      </c>
      <c r="G78" s="237">
        <v>54</v>
      </c>
      <c r="J78" s="237">
        <v>353</v>
      </c>
      <c r="K78" s="174">
        <v>8750</v>
      </c>
      <c r="L78" s="174">
        <v>10165</v>
      </c>
      <c r="M78" s="174">
        <v>10170</v>
      </c>
      <c r="N78" s="175"/>
      <c r="O78" s="176">
        <v>353</v>
      </c>
      <c r="P78" s="224">
        <v>127</v>
      </c>
      <c r="Q78" s="224">
        <v>164</v>
      </c>
      <c r="R78" s="224">
        <v>261</v>
      </c>
      <c r="S78" s="224">
        <v>206</v>
      </c>
      <c r="T78" s="224">
        <v>191</v>
      </c>
      <c r="U78" s="224">
        <v>273</v>
      </c>
      <c r="V78" s="224">
        <v>308</v>
      </c>
      <c r="W78" s="224">
        <v>333</v>
      </c>
      <c r="X78" s="224">
        <v>291</v>
      </c>
      <c r="Y78" s="224">
        <v>298</v>
      </c>
      <c r="Z78" s="224">
        <v>193</v>
      </c>
      <c r="AA78" s="224">
        <v>163</v>
      </c>
      <c r="AB78" s="224">
        <v>300</v>
      </c>
      <c r="AC78" s="224">
        <v>311</v>
      </c>
      <c r="AD78" s="224">
        <v>393</v>
      </c>
      <c r="AE78" s="224">
        <v>387</v>
      </c>
      <c r="AF78" s="224">
        <v>342</v>
      </c>
      <c r="AG78" s="224">
        <v>197</v>
      </c>
      <c r="AH78" s="224">
        <v>194</v>
      </c>
      <c r="AI78" s="224">
        <v>300</v>
      </c>
      <c r="AJ78" s="224">
        <v>305</v>
      </c>
      <c r="AK78" s="224">
        <v>400</v>
      </c>
      <c r="AL78" s="224">
        <v>371</v>
      </c>
      <c r="AM78" s="224">
        <v>349</v>
      </c>
      <c r="AN78" s="224">
        <v>220</v>
      </c>
      <c r="AO78" s="224">
        <v>194</v>
      </c>
      <c r="AP78" s="224">
        <v>158</v>
      </c>
      <c r="AQ78" s="224">
        <v>380</v>
      </c>
      <c r="AR78" s="224">
        <v>387</v>
      </c>
      <c r="AS78" s="224">
        <v>360</v>
      </c>
      <c r="AT78" s="224">
        <v>394</v>
      </c>
      <c r="AU78" s="224">
        <v>232</v>
      </c>
      <c r="AV78" s="224">
        <v>179</v>
      </c>
      <c r="AW78" s="224">
        <v>364</v>
      </c>
      <c r="AX78" s="224">
        <v>410</v>
      </c>
      <c r="AY78" s="224">
        <v>409</v>
      </c>
      <c r="AZ78" s="224">
        <v>197</v>
      </c>
      <c r="BA78" s="224">
        <v>355</v>
      </c>
      <c r="BB78" s="224">
        <v>248</v>
      </c>
      <c r="BC78" s="224">
        <v>171</v>
      </c>
      <c r="BD78" s="224">
        <v>342</v>
      </c>
      <c r="BE78" s="224">
        <v>377</v>
      </c>
      <c r="BF78" s="224">
        <v>395</v>
      </c>
      <c r="BG78" s="224">
        <v>504</v>
      </c>
      <c r="BH78" s="224">
        <v>597</v>
      </c>
      <c r="BI78" s="224">
        <v>278</v>
      </c>
      <c r="BJ78" s="224">
        <v>329</v>
      </c>
      <c r="BK78" s="224">
        <v>378</v>
      </c>
      <c r="BL78" s="224">
        <v>430</v>
      </c>
      <c r="BM78" s="224">
        <v>420</v>
      </c>
      <c r="BN78" s="224">
        <v>432</v>
      </c>
      <c r="BO78" s="224">
        <v>377</v>
      </c>
      <c r="BP78" s="224">
        <v>266</v>
      </c>
      <c r="BQ78" s="224">
        <v>208</v>
      </c>
      <c r="BR78" s="224">
        <v>393</v>
      </c>
      <c r="BS78" s="224">
        <v>385</v>
      </c>
      <c r="BT78" s="224">
        <v>430</v>
      </c>
      <c r="BU78" s="224">
        <v>386</v>
      </c>
      <c r="BV78" s="224">
        <v>673</v>
      </c>
      <c r="BW78" s="224">
        <v>193</v>
      </c>
      <c r="BX78" s="224">
        <v>152</v>
      </c>
      <c r="BY78" s="224">
        <v>401</v>
      </c>
      <c r="BZ78" s="224">
        <v>408</v>
      </c>
      <c r="CA78" s="224">
        <v>422</v>
      </c>
      <c r="CB78" s="224">
        <v>403</v>
      </c>
      <c r="CC78" s="224">
        <v>398</v>
      </c>
      <c r="CD78" s="224">
        <v>225</v>
      </c>
      <c r="CE78" s="224">
        <v>176</v>
      </c>
      <c r="CF78" s="224">
        <v>363</v>
      </c>
      <c r="CG78" s="224">
        <v>423</v>
      </c>
      <c r="CH78" s="224">
        <v>406</v>
      </c>
      <c r="CI78" s="224">
        <v>453</v>
      </c>
      <c r="CJ78" s="224">
        <v>383</v>
      </c>
      <c r="CK78" s="224">
        <v>212</v>
      </c>
      <c r="CL78" s="224">
        <v>186</v>
      </c>
      <c r="CM78" s="224">
        <v>348</v>
      </c>
      <c r="CN78" s="224">
        <v>384</v>
      </c>
      <c r="CO78" s="224">
        <v>412</v>
      </c>
      <c r="CP78" s="224">
        <v>398</v>
      </c>
      <c r="CQ78" s="224">
        <v>390</v>
      </c>
      <c r="CR78" s="224">
        <v>196</v>
      </c>
      <c r="CS78" s="224">
        <v>144</v>
      </c>
      <c r="CT78" s="224">
        <v>353</v>
      </c>
      <c r="CU78" s="224">
        <v>417</v>
      </c>
      <c r="CV78" s="224">
        <v>431</v>
      </c>
      <c r="CW78" s="224">
        <v>445</v>
      </c>
      <c r="CX78" s="224">
        <v>412</v>
      </c>
      <c r="CY78" s="224">
        <v>196</v>
      </c>
      <c r="CZ78" s="224">
        <v>131</v>
      </c>
      <c r="DA78" s="224">
        <v>309</v>
      </c>
    </row>
    <row r="79" spans="2:105" ht="15.95" customHeight="1" x14ac:dyDescent="0.25">
      <c r="B79" s="54" t="s">
        <v>91</v>
      </c>
      <c r="C79" s="66">
        <v>355</v>
      </c>
      <c r="D79" s="14" t="s">
        <v>21</v>
      </c>
      <c r="E79" s="15" t="s">
        <v>111</v>
      </c>
      <c r="F79" s="15" t="s">
        <v>107</v>
      </c>
      <c r="G79" s="237">
        <v>53</v>
      </c>
      <c r="J79" s="237">
        <v>355</v>
      </c>
      <c r="K79" s="174">
        <v>19133</v>
      </c>
      <c r="L79" s="174">
        <v>29646</v>
      </c>
      <c r="M79" s="174">
        <v>35485</v>
      </c>
      <c r="N79" s="175"/>
      <c r="O79" s="176">
        <v>355</v>
      </c>
      <c r="P79" s="224">
        <v>304</v>
      </c>
      <c r="Q79" s="224">
        <v>420</v>
      </c>
      <c r="R79" s="224">
        <v>513</v>
      </c>
      <c r="S79" s="224">
        <v>448</v>
      </c>
      <c r="T79" s="224">
        <v>413</v>
      </c>
      <c r="U79" s="224">
        <v>655</v>
      </c>
      <c r="V79" s="224">
        <v>725</v>
      </c>
      <c r="W79" s="224">
        <v>645</v>
      </c>
      <c r="X79" s="224">
        <v>679</v>
      </c>
      <c r="Y79" s="224">
        <v>725</v>
      </c>
      <c r="Z79" s="224">
        <v>456</v>
      </c>
      <c r="AA79" s="224">
        <v>398</v>
      </c>
      <c r="AB79" s="224">
        <v>617</v>
      </c>
      <c r="AC79" s="224">
        <v>743</v>
      </c>
      <c r="AD79" s="224">
        <v>785</v>
      </c>
      <c r="AE79" s="224">
        <v>819</v>
      </c>
      <c r="AF79" s="224">
        <v>647</v>
      </c>
      <c r="AG79" s="224">
        <v>446</v>
      </c>
      <c r="AH79" s="224">
        <v>330</v>
      </c>
      <c r="AI79" s="224">
        <v>646</v>
      </c>
      <c r="AJ79" s="224">
        <v>578</v>
      </c>
      <c r="AK79" s="224">
        <v>760</v>
      </c>
      <c r="AL79" s="224">
        <v>778</v>
      </c>
      <c r="AM79" s="224">
        <v>769</v>
      </c>
      <c r="AN79" s="224">
        <v>467</v>
      </c>
      <c r="AO79" s="224">
        <v>328</v>
      </c>
      <c r="AP79" s="224">
        <v>414</v>
      </c>
      <c r="AQ79" s="224">
        <v>843</v>
      </c>
      <c r="AR79" s="224">
        <v>800</v>
      </c>
      <c r="AS79" s="224">
        <v>1039</v>
      </c>
      <c r="AT79" s="224">
        <v>943</v>
      </c>
      <c r="AU79" s="224">
        <v>483</v>
      </c>
      <c r="AV79" s="224">
        <v>458</v>
      </c>
      <c r="AW79" s="224">
        <v>1034</v>
      </c>
      <c r="AX79" s="224">
        <v>1200</v>
      </c>
      <c r="AY79" s="224">
        <v>1298</v>
      </c>
      <c r="AZ79" s="224">
        <v>520</v>
      </c>
      <c r="BA79" s="224">
        <v>997</v>
      </c>
      <c r="BB79" s="224">
        <v>602</v>
      </c>
      <c r="BC79" s="224">
        <v>522</v>
      </c>
      <c r="BD79" s="224">
        <v>1250</v>
      </c>
      <c r="BE79" s="224">
        <v>1340</v>
      </c>
      <c r="BF79" s="224">
        <v>1259</v>
      </c>
      <c r="BG79" s="224">
        <v>1374</v>
      </c>
      <c r="BH79" s="224">
        <v>1354</v>
      </c>
      <c r="BI79" s="224">
        <v>672</v>
      </c>
      <c r="BJ79" s="224">
        <v>543</v>
      </c>
      <c r="BK79" s="224">
        <v>1172</v>
      </c>
      <c r="BL79" s="224">
        <v>1393</v>
      </c>
      <c r="BM79" s="224">
        <v>1365</v>
      </c>
      <c r="BN79" s="224">
        <v>1460</v>
      </c>
      <c r="BO79" s="224">
        <v>1365</v>
      </c>
      <c r="BP79" s="224">
        <v>553</v>
      </c>
      <c r="BQ79" s="224">
        <v>498</v>
      </c>
      <c r="BR79" s="224">
        <v>1334</v>
      </c>
      <c r="BS79" s="224">
        <v>1442</v>
      </c>
      <c r="BT79" s="224">
        <v>1393</v>
      </c>
      <c r="BU79" s="224">
        <v>1434</v>
      </c>
      <c r="BV79" s="224">
        <v>1331</v>
      </c>
      <c r="BW79" s="224">
        <v>677</v>
      </c>
      <c r="BX79" s="224">
        <v>511</v>
      </c>
      <c r="BY79" s="224">
        <v>1470</v>
      </c>
      <c r="BZ79" s="224">
        <v>1441</v>
      </c>
      <c r="CA79" s="224">
        <v>1489</v>
      </c>
      <c r="CB79" s="224">
        <v>1576</v>
      </c>
      <c r="CC79" s="224">
        <v>1413</v>
      </c>
      <c r="CD79" s="224">
        <v>573</v>
      </c>
      <c r="CE79" s="224">
        <v>524</v>
      </c>
      <c r="CF79" s="224">
        <v>1438</v>
      </c>
      <c r="CG79" s="224">
        <v>1449</v>
      </c>
      <c r="CH79" s="224">
        <v>1483</v>
      </c>
      <c r="CI79" s="224">
        <v>1543</v>
      </c>
      <c r="CJ79" s="224">
        <v>1480</v>
      </c>
      <c r="CK79" s="224">
        <v>571</v>
      </c>
      <c r="CL79" s="224">
        <v>514</v>
      </c>
      <c r="CM79" s="224">
        <v>1356</v>
      </c>
      <c r="CN79" s="224">
        <v>1397</v>
      </c>
      <c r="CO79" s="224">
        <v>1424</v>
      </c>
      <c r="CP79" s="224">
        <v>1502</v>
      </c>
      <c r="CQ79" s="224">
        <v>1428</v>
      </c>
      <c r="CR79" s="224">
        <v>573</v>
      </c>
      <c r="CS79" s="224">
        <v>482</v>
      </c>
      <c r="CT79" s="224">
        <v>1409</v>
      </c>
      <c r="CU79" s="224">
        <v>1388</v>
      </c>
      <c r="CV79" s="224">
        <v>1388</v>
      </c>
      <c r="CW79" s="224">
        <v>1371</v>
      </c>
      <c r="CX79" s="224">
        <v>1342</v>
      </c>
      <c r="CY79" s="224">
        <v>544</v>
      </c>
      <c r="CZ79" s="224">
        <v>480</v>
      </c>
      <c r="DA79" s="224">
        <v>1249</v>
      </c>
    </row>
    <row r="80" spans="2:105" ht="15.95" customHeight="1" x14ac:dyDescent="0.25">
      <c r="B80" s="54" t="s">
        <v>91</v>
      </c>
      <c r="C80" s="67">
        <v>36</v>
      </c>
      <c r="D80" s="14" t="s">
        <v>43</v>
      </c>
      <c r="E80" s="15" t="s">
        <v>112</v>
      </c>
      <c r="F80" s="15" t="s">
        <v>89</v>
      </c>
      <c r="G80" s="237">
        <v>60</v>
      </c>
      <c r="J80" s="237">
        <v>36</v>
      </c>
      <c r="K80" s="174">
        <v>36140</v>
      </c>
      <c r="L80" s="174">
        <v>41933</v>
      </c>
      <c r="M80" s="174">
        <v>46702</v>
      </c>
      <c r="N80" s="175"/>
      <c r="O80" s="176">
        <v>36</v>
      </c>
      <c r="P80" s="224">
        <v>558</v>
      </c>
      <c r="Q80" s="224">
        <v>820</v>
      </c>
      <c r="R80" s="224">
        <v>987</v>
      </c>
      <c r="S80" s="224">
        <v>912</v>
      </c>
      <c r="T80" s="224">
        <v>753</v>
      </c>
      <c r="U80" s="224">
        <v>1171</v>
      </c>
      <c r="V80" s="224">
        <v>1312</v>
      </c>
      <c r="W80" s="224">
        <v>1235</v>
      </c>
      <c r="X80" s="224">
        <v>1291</v>
      </c>
      <c r="Y80" s="224">
        <v>1174</v>
      </c>
      <c r="Z80" s="224">
        <v>1041</v>
      </c>
      <c r="AA80" s="224">
        <v>699</v>
      </c>
      <c r="AB80" s="224">
        <v>1254</v>
      </c>
      <c r="AC80" s="224">
        <v>1387</v>
      </c>
      <c r="AD80" s="224">
        <v>1401</v>
      </c>
      <c r="AE80" s="224">
        <v>1395</v>
      </c>
      <c r="AF80" s="224">
        <v>1362</v>
      </c>
      <c r="AG80" s="224">
        <v>959</v>
      </c>
      <c r="AH80" s="224">
        <v>782</v>
      </c>
      <c r="AI80" s="224">
        <v>1232</v>
      </c>
      <c r="AJ80" s="224">
        <v>1146</v>
      </c>
      <c r="AK80" s="224">
        <v>1400</v>
      </c>
      <c r="AL80" s="224">
        <v>1482</v>
      </c>
      <c r="AM80" s="224">
        <v>1327</v>
      </c>
      <c r="AN80" s="224">
        <v>982</v>
      </c>
      <c r="AO80" s="224">
        <v>595</v>
      </c>
      <c r="AP80" s="224">
        <v>752</v>
      </c>
      <c r="AQ80" s="224">
        <v>1654</v>
      </c>
      <c r="AR80" s="224">
        <v>1748</v>
      </c>
      <c r="AS80" s="224">
        <v>1757</v>
      </c>
      <c r="AT80" s="224">
        <v>1572</v>
      </c>
      <c r="AU80" s="224">
        <v>1038</v>
      </c>
      <c r="AV80" s="224">
        <v>738</v>
      </c>
      <c r="AW80" s="224">
        <v>1650</v>
      </c>
      <c r="AX80" s="224">
        <v>1759</v>
      </c>
      <c r="AY80" s="224">
        <v>1892</v>
      </c>
      <c r="AZ80" s="224">
        <v>822</v>
      </c>
      <c r="BA80" s="224">
        <v>1623</v>
      </c>
      <c r="BB80" s="224">
        <v>1066</v>
      </c>
      <c r="BC80" s="224">
        <v>741</v>
      </c>
      <c r="BD80" s="224">
        <v>1605</v>
      </c>
      <c r="BE80" s="224">
        <v>1738</v>
      </c>
      <c r="BF80" s="224">
        <v>1913</v>
      </c>
      <c r="BG80" s="224">
        <v>1899</v>
      </c>
      <c r="BH80" s="224">
        <v>1761</v>
      </c>
      <c r="BI80" s="224">
        <v>1059</v>
      </c>
      <c r="BJ80" s="224">
        <v>688</v>
      </c>
      <c r="BK80" s="224">
        <v>1571</v>
      </c>
      <c r="BL80" s="224">
        <v>1828</v>
      </c>
      <c r="BM80" s="224">
        <v>1850</v>
      </c>
      <c r="BN80" s="224">
        <v>1895</v>
      </c>
      <c r="BO80" s="224">
        <v>1674</v>
      </c>
      <c r="BP80" s="224">
        <v>1121</v>
      </c>
      <c r="BQ80" s="224">
        <v>778</v>
      </c>
      <c r="BR80" s="224">
        <v>1721</v>
      </c>
      <c r="BS80" s="224">
        <v>1927</v>
      </c>
      <c r="BT80" s="224">
        <v>1986</v>
      </c>
      <c r="BU80" s="224">
        <v>1919</v>
      </c>
      <c r="BV80" s="224">
        <v>1671</v>
      </c>
      <c r="BW80" s="224">
        <v>1072</v>
      </c>
      <c r="BX80" s="224">
        <v>827</v>
      </c>
      <c r="BY80" s="224">
        <v>1690</v>
      </c>
      <c r="BZ80" s="224">
        <v>1896</v>
      </c>
      <c r="CA80" s="224">
        <v>1903</v>
      </c>
      <c r="CB80" s="224">
        <v>1939</v>
      </c>
      <c r="CC80" s="224">
        <v>1739</v>
      </c>
      <c r="CD80" s="224">
        <v>1097</v>
      </c>
      <c r="CE80" s="224">
        <v>764</v>
      </c>
      <c r="CF80" s="224">
        <v>1743</v>
      </c>
      <c r="CG80" s="224">
        <v>1927</v>
      </c>
      <c r="CH80" s="224">
        <v>1898</v>
      </c>
      <c r="CI80" s="224">
        <v>1929</v>
      </c>
      <c r="CJ80" s="224">
        <v>1720</v>
      </c>
      <c r="CK80" s="224">
        <v>1159</v>
      </c>
      <c r="CL80" s="224">
        <v>782</v>
      </c>
      <c r="CM80" s="224">
        <v>1622</v>
      </c>
      <c r="CN80" s="224">
        <v>1743</v>
      </c>
      <c r="CO80" s="224">
        <v>1718</v>
      </c>
      <c r="CP80" s="224">
        <v>1770</v>
      </c>
      <c r="CQ80" s="224">
        <v>1680</v>
      </c>
      <c r="CR80" s="224">
        <v>988</v>
      </c>
      <c r="CS80" s="224">
        <v>753</v>
      </c>
      <c r="CT80" s="224">
        <v>1654</v>
      </c>
      <c r="CU80" s="224">
        <v>1891</v>
      </c>
      <c r="CV80" s="224">
        <v>1935</v>
      </c>
      <c r="CW80" s="224">
        <v>1844</v>
      </c>
      <c r="CX80" s="224">
        <v>1668</v>
      </c>
      <c r="CY80" s="224">
        <v>988</v>
      </c>
      <c r="CZ80" s="224">
        <v>734</v>
      </c>
      <c r="DA80" s="224">
        <v>1629</v>
      </c>
    </row>
    <row r="81" spans="2:105" ht="15.95" customHeight="1" x14ac:dyDescent="0.25">
      <c r="B81" s="54" t="s">
        <v>91</v>
      </c>
      <c r="C81" s="68">
        <v>361</v>
      </c>
      <c r="D81" s="14" t="s">
        <v>21</v>
      </c>
      <c r="E81" s="15" t="s">
        <v>113</v>
      </c>
      <c r="F81" s="15" t="s">
        <v>37</v>
      </c>
      <c r="G81" s="237">
        <v>64</v>
      </c>
      <c r="J81" s="237">
        <v>361</v>
      </c>
      <c r="K81" s="174">
        <v>20475</v>
      </c>
      <c r="L81" s="174">
        <v>29214</v>
      </c>
      <c r="M81" s="174">
        <v>34890</v>
      </c>
      <c r="N81" s="175"/>
      <c r="O81" s="176">
        <v>361</v>
      </c>
      <c r="P81" s="224">
        <v>271</v>
      </c>
      <c r="Q81" s="224">
        <v>371</v>
      </c>
      <c r="R81" s="224">
        <v>468</v>
      </c>
      <c r="S81" s="224">
        <v>461</v>
      </c>
      <c r="T81" s="224">
        <v>375</v>
      </c>
      <c r="U81" s="224">
        <v>684</v>
      </c>
      <c r="V81" s="224">
        <v>733</v>
      </c>
      <c r="W81" s="224">
        <v>711</v>
      </c>
      <c r="X81" s="224">
        <v>659</v>
      </c>
      <c r="Y81" s="224">
        <v>713</v>
      </c>
      <c r="Z81" s="224">
        <v>583</v>
      </c>
      <c r="AA81" s="224">
        <v>399</v>
      </c>
      <c r="AB81" s="224">
        <v>709</v>
      </c>
      <c r="AC81" s="224">
        <v>708</v>
      </c>
      <c r="AD81" s="224">
        <v>721</v>
      </c>
      <c r="AE81" s="224">
        <v>824</v>
      </c>
      <c r="AF81" s="224">
        <v>767</v>
      </c>
      <c r="AG81" s="224">
        <v>687</v>
      </c>
      <c r="AH81" s="224">
        <v>496</v>
      </c>
      <c r="AI81" s="224">
        <v>767</v>
      </c>
      <c r="AJ81" s="224">
        <v>675</v>
      </c>
      <c r="AK81" s="224">
        <v>810</v>
      </c>
      <c r="AL81" s="224">
        <v>948</v>
      </c>
      <c r="AM81" s="224">
        <v>858</v>
      </c>
      <c r="AN81" s="224">
        <v>511</v>
      </c>
      <c r="AO81" s="224">
        <v>317</v>
      </c>
      <c r="AP81" s="224">
        <v>499</v>
      </c>
      <c r="AQ81" s="224">
        <v>910</v>
      </c>
      <c r="AR81" s="224">
        <v>998</v>
      </c>
      <c r="AS81" s="224">
        <v>914</v>
      </c>
      <c r="AT81" s="224">
        <v>928</v>
      </c>
      <c r="AU81" s="224">
        <v>560</v>
      </c>
      <c r="AV81" s="224">
        <v>382</v>
      </c>
      <c r="AW81" s="224">
        <v>1019</v>
      </c>
      <c r="AX81" s="224">
        <v>1160</v>
      </c>
      <c r="AY81" s="224">
        <v>1383</v>
      </c>
      <c r="AZ81" s="224">
        <v>453</v>
      </c>
      <c r="BA81" s="224">
        <v>940</v>
      </c>
      <c r="BB81" s="224">
        <v>508</v>
      </c>
      <c r="BC81" s="224">
        <v>403</v>
      </c>
      <c r="BD81" s="224">
        <v>1332</v>
      </c>
      <c r="BE81" s="224">
        <v>1317</v>
      </c>
      <c r="BF81" s="224">
        <v>1369</v>
      </c>
      <c r="BG81" s="224">
        <v>1324</v>
      </c>
      <c r="BH81" s="224">
        <v>1269</v>
      </c>
      <c r="BI81" s="224">
        <v>635</v>
      </c>
      <c r="BJ81" s="224">
        <v>475</v>
      </c>
      <c r="BK81" s="224">
        <v>1270</v>
      </c>
      <c r="BL81" s="224">
        <v>1396</v>
      </c>
      <c r="BM81" s="224">
        <v>1482</v>
      </c>
      <c r="BN81" s="224">
        <v>1420</v>
      </c>
      <c r="BO81" s="224">
        <v>1269</v>
      </c>
      <c r="BP81" s="224">
        <v>651</v>
      </c>
      <c r="BQ81" s="224">
        <v>348</v>
      </c>
      <c r="BR81" s="224">
        <v>1249</v>
      </c>
      <c r="BS81" s="224">
        <v>1448</v>
      </c>
      <c r="BT81" s="224">
        <v>1483</v>
      </c>
      <c r="BU81" s="224">
        <v>1388</v>
      </c>
      <c r="BV81" s="224">
        <v>1281</v>
      </c>
      <c r="BW81" s="224">
        <v>638</v>
      </c>
      <c r="BX81" s="224">
        <v>463</v>
      </c>
      <c r="BY81" s="224">
        <v>1394</v>
      </c>
      <c r="BZ81" s="224">
        <v>1468</v>
      </c>
      <c r="CA81" s="224">
        <v>1503</v>
      </c>
      <c r="CB81" s="224">
        <v>1361</v>
      </c>
      <c r="CC81" s="224">
        <v>1285</v>
      </c>
      <c r="CD81" s="224">
        <v>560</v>
      </c>
      <c r="CE81" s="224">
        <v>357</v>
      </c>
      <c r="CF81" s="224">
        <v>1394</v>
      </c>
      <c r="CG81" s="224">
        <v>1523</v>
      </c>
      <c r="CH81" s="224">
        <v>1426</v>
      </c>
      <c r="CI81" s="224">
        <v>1467</v>
      </c>
      <c r="CJ81" s="224">
        <v>1269</v>
      </c>
      <c r="CK81" s="224">
        <v>600</v>
      </c>
      <c r="CL81" s="224">
        <v>461</v>
      </c>
      <c r="CM81" s="224">
        <v>1370</v>
      </c>
      <c r="CN81" s="224">
        <v>1379</v>
      </c>
      <c r="CO81" s="224">
        <v>1426</v>
      </c>
      <c r="CP81" s="224">
        <v>1527</v>
      </c>
      <c r="CQ81" s="224">
        <v>1370</v>
      </c>
      <c r="CR81" s="224">
        <v>638</v>
      </c>
      <c r="CS81" s="224">
        <v>485</v>
      </c>
      <c r="CT81" s="224">
        <v>1389</v>
      </c>
      <c r="CU81" s="224">
        <v>1550</v>
      </c>
      <c r="CV81" s="224">
        <v>1551</v>
      </c>
      <c r="CW81" s="224">
        <v>1405</v>
      </c>
      <c r="CX81" s="224">
        <v>1285</v>
      </c>
      <c r="CY81" s="224">
        <v>611</v>
      </c>
      <c r="CZ81" s="224">
        <v>418</v>
      </c>
      <c r="DA81" s="224">
        <v>1317</v>
      </c>
    </row>
    <row r="82" spans="2:105" ht="15.95" customHeight="1" x14ac:dyDescent="0.25">
      <c r="B82" s="54" t="s">
        <v>91</v>
      </c>
      <c r="C82" s="69">
        <v>362</v>
      </c>
      <c r="D82" s="14" t="s">
        <v>21</v>
      </c>
      <c r="E82" s="15" t="s">
        <v>114</v>
      </c>
      <c r="F82" s="15" t="s">
        <v>37</v>
      </c>
      <c r="G82" s="237">
        <v>64</v>
      </c>
      <c r="J82" s="237">
        <v>362</v>
      </c>
      <c r="K82" s="174">
        <v>17062</v>
      </c>
      <c r="L82" s="174">
        <v>19933</v>
      </c>
      <c r="M82" s="174">
        <v>22333</v>
      </c>
      <c r="N82" s="175"/>
      <c r="O82" s="176">
        <v>362</v>
      </c>
      <c r="P82" s="224">
        <v>267</v>
      </c>
      <c r="Q82" s="224">
        <v>354</v>
      </c>
      <c r="R82" s="224">
        <v>407</v>
      </c>
      <c r="S82" s="224">
        <v>371</v>
      </c>
      <c r="T82" s="224">
        <v>335</v>
      </c>
      <c r="U82" s="224">
        <v>581</v>
      </c>
      <c r="V82" s="224">
        <v>544</v>
      </c>
      <c r="W82" s="224">
        <v>619</v>
      </c>
      <c r="X82" s="224">
        <v>637</v>
      </c>
      <c r="Y82" s="224">
        <v>612</v>
      </c>
      <c r="Z82" s="224">
        <v>405</v>
      </c>
      <c r="AA82" s="224">
        <v>376</v>
      </c>
      <c r="AB82" s="224">
        <v>563</v>
      </c>
      <c r="AC82" s="224">
        <v>659</v>
      </c>
      <c r="AD82" s="224">
        <v>642</v>
      </c>
      <c r="AE82" s="224">
        <v>740</v>
      </c>
      <c r="AF82" s="224">
        <v>663</v>
      </c>
      <c r="AG82" s="224">
        <v>442</v>
      </c>
      <c r="AH82" s="224">
        <v>358</v>
      </c>
      <c r="AI82" s="224">
        <v>612</v>
      </c>
      <c r="AJ82" s="224">
        <v>599</v>
      </c>
      <c r="AK82" s="224">
        <v>711</v>
      </c>
      <c r="AL82" s="224">
        <v>703</v>
      </c>
      <c r="AM82" s="224">
        <v>636</v>
      </c>
      <c r="AN82" s="224">
        <v>376</v>
      </c>
      <c r="AO82" s="224">
        <v>286</v>
      </c>
      <c r="AP82" s="224">
        <v>420</v>
      </c>
      <c r="AQ82" s="224">
        <v>792</v>
      </c>
      <c r="AR82" s="224">
        <v>734</v>
      </c>
      <c r="AS82" s="224">
        <v>818</v>
      </c>
      <c r="AT82" s="224">
        <v>800</v>
      </c>
      <c r="AU82" s="224">
        <v>416</v>
      </c>
      <c r="AV82" s="224">
        <v>336</v>
      </c>
      <c r="AW82" s="224">
        <v>823</v>
      </c>
      <c r="AX82" s="224">
        <v>903</v>
      </c>
      <c r="AY82" s="224">
        <v>871</v>
      </c>
      <c r="AZ82" s="224">
        <v>390</v>
      </c>
      <c r="BA82" s="224">
        <v>615</v>
      </c>
      <c r="BB82" s="224">
        <v>402</v>
      </c>
      <c r="BC82" s="224">
        <v>338</v>
      </c>
      <c r="BD82" s="224">
        <v>835</v>
      </c>
      <c r="BE82" s="224">
        <v>912</v>
      </c>
      <c r="BF82" s="224">
        <v>951</v>
      </c>
      <c r="BG82" s="224">
        <v>882</v>
      </c>
      <c r="BH82" s="224">
        <v>913</v>
      </c>
      <c r="BI82" s="224">
        <v>431</v>
      </c>
      <c r="BJ82" s="224">
        <v>355</v>
      </c>
      <c r="BK82" s="224">
        <v>833</v>
      </c>
      <c r="BL82" s="224">
        <v>894</v>
      </c>
      <c r="BM82" s="224">
        <v>832</v>
      </c>
      <c r="BN82" s="224">
        <v>946</v>
      </c>
      <c r="BO82" s="224">
        <v>830</v>
      </c>
      <c r="BP82" s="224">
        <v>424</v>
      </c>
      <c r="BQ82" s="224">
        <v>321</v>
      </c>
      <c r="BR82" s="224">
        <v>793</v>
      </c>
      <c r="BS82" s="224">
        <v>956</v>
      </c>
      <c r="BT82" s="224">
        <v>955</v>
      </c>
      <c r="BU82" s="224">
        <v>934</v>
      </c>
      <c r="BV82" s="224">
        <v>842</v>
      </c>
      <c r="BW82" s="224">
        <v>413</v>
      </c>
      <c r="BX82" s="224">
        <v>349</v>
      </c>
      <c r="BY82" s="224">
        <v>812</v>
      </c>
      <c r="BZ82" s="224">
        <v>971</v>
      </c>
      <c r="CA82" s="224">
        <v>857</v>
      </c>
      <c r="CB82" s="224">
        <v>943</v>
      </c>
      <c r="CC82" s="224">
        <v>831</v>
      </c>
      <c r="CD82" s="224">
        <v>428</v>
      </c>
      <c r="CE82" s="224">
        <v>384</v>
      </c>
      <c r="CF82" s="224">
        <v>874</v>
      </c>
      <c r="CG82" s="224">
        <v>895</v>
      </c>
      <c r="CH82" s="224">
        <v>915</v>
      </c>
      <c r="CI82" s="224">
        <v>903</v>
      </c>
      <c r="CJ82" s="224">
        <v>843</v>
      </c>
      <c r="CK82" s="224">
        <v>465</v>
      </c>
      <c r="CL82" s="224">
        <v>369</v>
      </c>
      <c r="CM82" s="224">
        <v>784</v>
      </c>
      <c r="CN82" s="224">
        <v>912</v>
      </c>
      <c r="CO82" s="224">
        <v>878</v>
      </c>
      <c r="CP82" s="224">
        <v>935</v>
      </c>
      <c r="CQ82" s="224">
        <v>823</v>
      </c>
      <c r="CR82" s="224">
        <v>403</v>
      </c>
      <c r="CS82" s="224">
        <v>343</v>
      </c>
      <c r="CT82" s="224">
        <v>811</v>
      </c>
      <c r="CU82" s="224">
        <v>940</v>
      </c>
      <c r="CV82" s="224">
        <v>881</v>
      </c>
      <c r="CW82" s="224">
        <v>907</v>
      </c>
      <c r="CX82" s="224">
        <v>855</v>
      </c>
      <c r="CY82" s="224">
        <v>401</v>
      </c>
      <c r="CZ82" s="224">
        <v>391</v>
      </c>
      <c r="DA82" s="224">
        <v>817</v>
      </c>
    </row>
    <row r="83" spans="2:105" ht="15.95" customHeight="1" x14ac:dyDescent="0.25">
      <c r="B83" s="54" t="s">
        <v>91</v>
      </c>
      <c r="C83" s="70">
        <v>363</v>
      </c>
      <c r="D83" s="14" t="s">
        <v>25</v>
      </c>
      <c r="E83" s="15" t="s">
        <v>115</v>
      </c>
      <c r="F83" s="15" t="s">
        <v>37</v>
      </c>
      <c r="G83" s="237">
        <v>64</v>
      </c>
      <c r="J83" s="237">
        <v>363</v>
      </c>
      <c r="K83" s="174">
        <v>2910</v>
      </c>
      <c r="L83" s="174">
        <v>4747</v>
      </c>
      <c r="M83" s="174">
        <v>5506</v>
      </c>
      <c r="N83" s="175"/>
      <c r="O83" s="176">
        <v>363</v>
      </c>
      <c r="P83" s="224">
        <v>53</v>
      </c>
      <c r="Q83" s="224">
        <v>56</v>
      </c>
      <c r="R83" s="224">
        <v>87</v>
      </c>
      <c r="S83" s="224">
        <v>42</v>
      </c>
      <c r="T83" s="224">
        <v>58</v>
      </c>
      <c r="U83" s="224">
        <v>83</v>
      </c>
      <c r="V83" s="224">
        <v>92</v>
      </c>
      <c r="W83" s="224">
        <v>99</v>
      </c>
      <c r="X83" s="224">
        <v>96</v>
      </c>
      <c r="Y83" s="224">
        <v>140</v>
      </c>
      <c r="Z83" s="224">
        <v>55</v>
      </c>
      <c r="AA83" s="224">
        <v>45</v>
      </c>
      <c r="AB83" s="224">
        <v>108</v>
      </c>
      <c r="AC83" s="224">
        <v>116</v>
      </c>
      <c r="AD83" s="224">
        <v>130</v>
      </c>
      <c r="AE83" s="224">
        <v>118</v>
      </c>
      <c r="AF83" s="224">
        <v>131</v>
      </c>
      <c r="AG83" s="224">
        <v>62</v>
      </c>
      <c r="AH83" s="224">
        <v>77</v>
      </c>
      <c r="AI83" s="224">
        <v>90</v>
      </c>
      <c r="AJ83" s="224">
        <v>88</v>
      </c>
      <c r="AK83" s="224">
        <v>128</v>
      </c>
      <c r="AL83" s="224">
        <v>111</v>
      </c>
      <c r="AM83" s="224">
        <v>99</v>
      </c>
      <c r="AN83" s="224">
        <v>43</v>
      </c>
      <c r="AO83" s="224">
        <v>39</v>
      </c>
      <c r="AP83" s="224">
        <v>49</v>
      </c>
      <c r="AQ83" s="224">
        <v>137</v>
      </c>
      <c r="AR83" s="224">
        <v>148</v>
      </c>
      <c r="AS83" s="224">
        <v>164</v>
      </c>
      <c r="AT83" s="224">
        <v>166</v>
      </c>
      <c r="AU83" s="224">
        <v>49</v>
      </c>
      <c r="AV83" s="224">
        <v>52</v>
      </c>
      <c r="AW83" s="224">
        <v>173</v>
      </c>
      <c r="AX83" s="224">
        <v>211</v>
      </c>
      <c r="AY83" s="224">
        <v>236</v>
      </c>
      <c r="AZ83" s="224">
        <v>75</v>
      </c>
      <c r="BA83" s="224">
        <v>160</v>
      </c>
      <c r="BB83" s="224">
        <v>64</v>
      </c>
      <c r="BC83" s="224">
        <v>66</v>
      </c>
      <c r="BD83" s="224">
        <v>212</v>
      </c>
      <c r="BE83" s="224">
        <v>208</v>
      </c>
      <c r="BF83" s="224">
        <v>236</v>
      </c>
      <c r="BG83" s="224">
        <v>246</v>
      </c>
      <c r="BH83" s="224">
        <v>222</v>
      </c>
      <c r="BI83" s="224">
        <v>72</v>
      </c>
      <c r="BJ83" s="224">
        <v>65</v>
      </c>
      <c r="BK83" s="224">
        <v>235</v>
      </c>
      <c r="BL83" s="224">
        <v>220</v>
      </c>
      <c r="BM83" s="224">
        <v>228</v>
      </c>
      <c r="BN83" s="224">
        <v>232</v>
      </c>
      <c r="BO83" s="224">
        <v>219</v>
      </c>
      <c r="BP83" s="224">
        <v>62</v>
      </c>
      <c r="BQ83" s="224">
        <v>61</v>
      </c>
      <c r="BR83" s="224">
        <v>209</v>
      </c>
      <c r="BS83" s="224">
        <v>256</v>
      </c>
      <c r="BT83" s="224">
        <v>228</v>
      </c>
      <c r="BU83" s="224">
        <v>249</v>
      </c>
      <c r="BV83" s="224">
        <v>201</v>
      </c>
      <c r="BW83" s="224">
        <v>87</v>
      </c>
      <c r="BX83" s="224">
        <v>72</v>
      </c>
      <c r="BY83" s="224">
        <v>277</v>
      </c>
      <c r="BZ83" s="224">
        <v>241</v>
      </c>
      <c r="CA83" s="224">
        <v>253</v>
      </c>
      <c r="CB83" s="224">
        <v>234</v>
      </c>
      <c r="CC83" s="224">
        <v>243</v>
      </c>
      <c r="CD83" s="224">
        <v>59</v>
      </c>
      <c r="CE83" s="224">
        <v>61</v>
      </c>
      <c r="CF83" s="224">
        <v>261</v>
      </c>
      <c r="CG83" s="224">
        <v>252</v>
      </c>
      <c r="CH83" s="224">
        <v>229</v>
      </c>
      <c r="CI83" s="224">
        <v>259</v>
      </c>
      <c r="CJ83" s="224">
        <v>233</v>
      </c>
      <c r="CK83" s="224">
        <v>64</v>
      </c>
      <c r="CL83" s="224">
        <v>42</v>
      </c>
      <c r="CM83" s="224">
        <v>196</v>
      </c>
      <c r="CN83" s="224">
        <v>196</v>
      </c>
      <c r="CO83" s="224">
        <v>228</v>
      </c>
      <c r="CP83" s="224">
        <v>238</v>
      </c>
      <c r="CQ83" s="224">
        <v>223</v>
      </c>
      <c r="CR83" s="224">
        <v>60</v>
      </c>
      <c r="CS83" s="224">
        <v>51</v>
      </c>
      <c r="CT83" s="224">
        <v>196</v>
      </c>
      <c r="CU83" s="224">
        <v>259</v>
      </c>
      <c r="CV83" s="224">
        <v>237</v>
      </c>
      <c r="CW83" s="224">
        <v>225</v>
      </c>
      <c r="CX83" s="224">
        <v>199</v>
      </c>
      <c r="CY83" s="224">
        <v>62</v>
      </c>
      <c r="CZ83" s="224">
        <v>45</v>
      </c>
      <c r="DA83" s="224">
        <v>224</v>
      </c>
    </row>
    <row r="84" spans="2:105" ht="15.95" customHeight="1" x14ac:dyDescent="0.25">
      <c r="B84" s="54" t="s">
        <v>91</v>
      </c>
      <c r="C84" s="29">
        <v>365</v>
      </c>
      <c r="D84" s="14" t="s">
        <v>21</v>
      </c>
      <c r="E84" s="15" t="s">
        <v>116</v>
      </c>
      <c r="F84" s="15" t="s">
        <v>37</v>
      </c>
      <c r="G84" s="237">
        <v>64</v>
      </c>
      <c r="J84" s="237">
        <v>365</v>
      </c>
      <c r="K84" s="174">
        <v>21895</v>
      </c>
      <c r="L84" s="174">
        <v>26900</v>
      </c>
      <c r="M84" s="174">
        <v>30190</v>
      </c>
      <c r="N84" s="175"/>
      <c r="O84" s="176">
        <v>365</v>
      </c>
      <c r="P84" s="224">
        <v>324</v>
      </c>
      <c r="Q84" s="224">
        <v>400</v>
      </c>
      <c r="R84" s="224">
        <v>558</v>
      </c>
      <c r="S84" s="224">
        <v>419</v>
      </c>
      <c r="T84" s="224">
        <v>369</v>
      </c>
      <c r="U84" s="224">
        <v>692</v>
      </c>
      <c r="V84" s="224">
        <v>874</v>
      </c>
      <c r="W84" s="224">
        <v>775</v>
      </c>
      <c r="X84" s="224">
        <v>774</v>
      </c>
      <c r="Y84" s="224">
        <v>737</v>
      </c>
      <c r="Z84" s="224">
        <v>440</v>
      </c>
      <c r="AA84" s="224">
        <v>452</v>
      </c>
      <c r="AB84" s="224">
        <v>872</v>
      </c>
      <c r="AC84" s="224">
        <v>955</v>
      </c>
      <c r="AD84" s="224">
        <v>918</v>
      </c>
      <c r="AE84" s="224">
        <v>896</v>
      </c>
      <c r="AF84" s="224">
        <v>833</v>
      </c>
      <c r="AG84" s="224">
        <v>459</v>
      </c>
      <c r="AH84" s="224">
        <v>490</v>
      </c>
      <c r="AI84" s="224">
        <v>813</v>
      </c>
      <c r="AJ84" s="224">
        <v>806</v>
      </c>
      <c r="AK84" s="224">
        <v>856</v>
      </c>
      <c r="AL84" s="224">
        <v>963</v>
      </c>
      <c r="AM84" s="224">
        <v>870</v>
      </c>
      <c r="AN84" s="224">
        <v>475</v>
      </c>
      <c r="AO84" s="224">
        <v>330</v>
      </c>
      <c r="AP84" s="224">
        <v>424</v>
      </c>
      <c r="AQ84" s="224">
        <v>1083</v>
      </c>
      <c r="AR84" s="224">
        <v>1070</v>
      </c>
      <c r="AS84" s="224">
        <v>1057</v>
      </c>
      <c r="AT84" s="224">
        <v>911</v>
      </c>
      <c r="AU84" s="224">
        <v>539</v>
      </c>
      <c r="AV84" s="224">
        <v>401</v>
      </c>
      <c r="AW84" s="224">
        <v>1080</v>
      </c>
      <c r="AX84" s="224">
        <v>1148</v>
      </c>
      <c r="AY84" s="224">
        <v>1261</v>
      </c>
      <c r="AZ84" s="224">
        <v>438</v>
      </c>
      <c r="BA84" s="224">
        <v>830</v>
      </c>
      <c r="BB84" s="224">
        <v>541</v>
      </c>
      <c r="BC84" s="224">
        <v>418</v>
      </c>
      <c r="BD84" s="224">
        <v>1230</v>
      </c>
      <c r="BE84" s="224">
        <v>1270</v>
      </c>
      <c r="BF84" s="224">
        <v>1281</v>
      </c>
      <c r="BG84" s="224">
        <v>1257</v>
      </c>
      <c r="BH84" s="224">
        <v>1139</v>
      </c>
      <c r="BI84" s="224">
        <v>495</v>
      </c>
      <c r="BJ84" s="224">
        <v>426</v>
      </c>
      <c r="BK84" s="224">
        <v>1070</v>
      </c>
      <c r="BL84" s="224">
        <v>1305</v>
      </c>
      <c r="BM84" s="224">
        <v>1320</v>
      </c>
      <c r="BN84" s="224">
        <v>1283</v>
      </c>
      <c r="BO84" s="224">
        <v>1206</v>
      </c>
      <c r="BP84" s="224">
        <v>543</v>
      </c>
      <c r="BQ84" s="224">
        <v>445</v>
      </c>
      <c r="BR84" s="224">
        <v>1093</v>
      </c>
      <c r="BS84" s="224">
        <v>1263</v>
      </c>
      <c r="BT84" s="224">
        <v>1289</v>
      </c>
      <c r="BU84" s="224">
        <v>1223</v>
      </c>
      <c r="BV84" s="224">
        <v>1106</v>
      </c>
      <c r="BW84" s="224">
        <v>508</v>
      </c>
      <c r="BX84" s="224">
        <v>470</v>
      </c>
      <c r="BY84" s="224">
        <v>1155</v>
      </c>
      <c r="BZ84" s="224">
        <v>1271</v>
      </c>
      <c r="CA84" s="224">
        <v>1254</v>
      </c>
      <c r="CB84" s="224">
        <v>1216</v>
      </c>
      <c r="CC84" s="224">
        <v>1173</v>
      </c>
      <c r="CD84" s="224">
        <v>472</v>
      </c>
      <c r="CE84" s="224">
        <v>446</v>
      </c>
      <c r="CF84" s="224">
        <v>1125</v>
      </c>
      <c r="CG84" s="224">
        <v>1218</v>
      </c>
      <c r="CH84" s="224">
        <v>1240</v>
      </c>
      <c r="CI84" s="224">
        <v>1268</v>
      </c>
      <c r="CJ84" s="224">
        <v>1136</v>
      </c>
      <c r="CK84" s="224">
        <v>603</v>
      </c>
      <c r="CL84" s="224">
        <v>565</v>
      </c>
      <c r="CM84" s="224">
        <v>1083</v>
      </c>
      <c r="CN84" s="224">
        <v>1186</v>
      </c>
      <c r="CO84" s="224">
        <v>1209</v>
      </c>
      <c r="CP84" s="224">
        <v>1338</v>
      </c>
      <c r="CQ84" s="224">
        <v>1196</v>
      </c>
      <c r="CR84" s="224">
        <v>476</v>
      </c>
      <c r="CS84" s="224">
        <v>453</v>
      </c>
      <c r="CT84" s="224">
        <v>1176</v>
      </c>
      <c r="CU84" s="224">
        <v>1265</v>
      </c>
      <c r="CV84" s="224">
        <v>1273</v>
      </c>
      <c r="CW84" s="224">
        <v>1239</v>
      </c>
      <c r="CX84" s="224">
        <v>1128</v>
      </c>
      <c r="CY84" s="224">
        <v>452</v>
      </c>
      <c r="CZ84" s="224">
        <v>457</v>
      </c>
      <c r="DA84" s="224">
        <v>1139</v>
      </c>
    </row>
    <row r="85" spans="2:105" ht="15.95" customHeight="1" x14ac:dyDescent="0.25">
      <c r="B85" s="54" t="s">
        <v>91</v>
      </c>
      <c r="C85" s="26">
        <v>366</v>
      </c>
      <c r="D85" s="14" t="s">
        <v>21</v>
      </c>
      <c r="E85" s="15" t="s">
        <v>117</v>
      </c>
      <c r="F85" s="15" t="s">
        <v>37</v>
      </c>
      <c r="G85" s="237">
        <v>64</v>
      </c>
      <c r="J85" s="237">
        <v>366</v>
      </c>
      <c r="K85" s="174">
        <v>10675</v>
      </c>
      <c r="L85" s="174">
        <v>15199</v>
      </c>
      <c r="M85" s="174">
        <v>18353</v>
      </c>
      <c r="N85" s="175"/>
      <c r="O85" s="176">
        <v>366</v>
      </c>
      <c r="P85" s="224">
        <v>179</v>
      </c>
      <c r="Q85" s="224">
        <v>230</v>
      </c>
      <c r="R85" s="224">
        <v>304</v>
      </c>
      <c r="S85" s="224">
        <v>212</v>
      </c>
      <c r="T85" s="224">
        <v>226</v>
      </c>
      <c r="U85" s="224">
        <v>328</v>
      </c>
      <c r="V85" s="224">
        <v>384</v>
      </c>
      <c r="W85" s="224">
        <v>363</v>
      </c>
      <c r="X85" s="224">
        <v>404</v>
      </c>
      <c r="Y85" s="224">
        <v>365</v>
      </c>
      <c r="Z85" s="224">
        <v>262</v>
      </c>
      <c r="AA85" s="224">
        <v>242</v>
      </c>
      <c r="AB85" s="224">
        <v>378</v>
      </c>
      <c r="AC85" s="224">
        <v>371</v>
      </c>
      <c r="AD85" s="224">
        <v>453</v>
      </c>
      <c r="AE85" s="224">
        <v>411</v>
      </c>
      <c r="AF85" s="224">
        <v>391</v>
      </c>
      <c r="AG85" s="224">
        <v>255</v>
      </c>
      <c r="AH85" s="224">
        <v>233</v>
      </c>
      <c r="AI85" s="224">
        <v>407</v>
      </c>
      <c r="AJ85" s="224">
        <v>350</v>
      </c>
      <c r="AK85" s="224">
        <v>412</v>
      </c>
      <c r="AL85" s="224">
        <v>452</v>
      </c>
      <c r="AM85" s="224">
        <v>412</v>
      </c>
      <c r="AN85" s="224">
        <v>290</v>
      </c>
      <c r="AO85" s="224">
        <v>155</v>
      </c>
      <c r="AP85" s="224">
        <v>265</v>
      </c>
      <c r="AQ85" s="224">
        <v>480</v>
      </c>
      <c r="AR85" s="224">
        <v>488</v>
      </c>
      <c r="AS85" s="224">
        <v>478</v>
      </c>
      <c r="AT85" s="224">
        <v>495</v>
      </c>
      <c r="AU85" s="224">
        <v>250</v>
      </c>
      <c r="AV85" s="224">
        <v>214</v>
      </c>
      <c r="AW85" s="224">
        <v>533</v>
      </c>
      <c r="AX85" s="224">
        <v>533</v>
      </c>
      <c r="AY85" s="224">
        <v>706</v>
      </c>
      <c r="AZ85" s="224">
        <v>264</v>
      </c>
      <c r="BA85" s="224">
        <v>442</v>
      </c>
      <c r="BB85" s="224">
        <v>280</v>
      </c>
      <c r="BC85" s="224">
        <v>262</v>
      </c>
      <c r="BD85" s="224">
        <v>634</v>
      </c>
      <c r="BE85" s="224">
        <v>690</v>
      </c>
      <c r="BF85" s="224">
        <v>744</v>
      </c>
      <c r="BG85" s="224">
        <v>720</v>
      </c>
      <c r="BH85" s="224">
        <v>690</v>
      </c>
      <c r="BI85" s="224">
        <v>321</v>
      </c>
      <c r="BJ85" s="224">
        <v>267</v>
      </c>
      <c r="BK85" s="224">
        <v>616</v>
      </c>
      <c r="BL85" s="224">
        <v>729</v>
      </c>
      <c r="BM85" s="224">
        <v>725</v>
      </c>
      <c r="BN85" s="224">
        <v>708</v>
      </c>
      <c r="BO85" s="224">
        <v>623</v>
      </c>
      <c r="BP85" s="224">
        <v>281</v>
      </c>
      <c r="BQ85" s="224">
        <v>242</v>
      </c>
      <c r="BR85" s="224">
        <v>724</v>
      </c>
      <c r="BS85" s="224">
        <v>767</v>
      </c>
      <c r="BT85" s="224">
        <v>761</v>
      </c>
      <c r="BU85" s="224">
        <v>720</v>
      </c>
      <c r="BV85" s="224">
        <v>753</v>
      </c>
      <c r="BW85" s="224">
        <v>330</v>
      </c>
      <c r="BX85" s="224">
        <v>311</v>
      </c>
      <c r="BY85" s="224">
        <v>709</v>
      </c>
      <c r="BZ85" s="224">
        <v>772</v>
      </c>
      <c r="CA85" s="224">
        <v>792</v>
      </c>
      <c r="CB85" s="224">
        <v>815</v>
      </c>
      <c r="CC85" s="224">
        <v>761</v>
      </c>
      <c r="CD85" s="224">
        <v>310</v>
      </c>
      <c r="CE85" s="224">
        <v>300</v>
      </c>
      <c r="CF85" s="224">
        <v>711</v>
      </c>
      <c r="CG85" s="224">
        <v>776</v>
      </c>
      <c r="CH85" s="224">
        <v>744</v>
      </c>
      <c r="CI85" s="224">
        <v>726</v>
      </c>
      <c r="CJ85" s="224">
        <v>708</v>
      </c>
      <c r="CK85" s="224">
        <v>293</v>
      </c>
      <c r="CL85" s="224">
        <v>214</v>
      </c>
      <c r="CM85" s="224">
        <v>663</v>
      </c>
      <c r="CN85" s="224">
        <v>685</v>
      </c>
      <c r="CO85" s="224">
        <v>721</v>
      </c>
      <c r="CP85" s="224">
        <v>798</v>
      </c>
      <c r="CQ85" s="224">
        <v>712</v>
      </c>
      <c r="CR85" s="224">
        <v>309</v>
      </c>
      <c r="CS85" s="224">
        <v>223</v>
      </c>
      <c r="CT85" s="224">
        <v>712</v>
      </c>
      <c r="CU85" s="224">
        <v>761</v>
      </c>
      <c r="CV85" s="224">
        <v>810</v>
      </c>
      <c r="CW85" s="224">
        <v>749</v>
      </c>
      <c r="CX85" s="224">
        <v>706</v>
      </c>
      <c r="CY85" s="224">
        <v>282</v>
      </c>
      <c r="CZ85" s="224">
        <v>260</v>
      </c>
      <c r="DA85" s="224">
        <v>690</v>
      </c>
    </row>
    <row r="86" spans="2:105" ht="15.95" customHeight="1" x14ac:dyDescent="0.25">
      <c r="B86" s="54" t="s">
        <v>91</v>
      </c>
      <c r="C86" s="35">
        <v>372</v>
      </c>
      <c r="D86" s="14" t="s">
        <v>21</v>
      </c>
      <c r="E86" s="15" t="s">
        <v>118</v>
      </c>
      <c r="F86" s="15" t="s">
        <v>37</v>
      </c>
      <c r="G86" s="237">
        <v>65</v>
      </c>
      <c r="J86" s="237">
        <v>372</v>
      </c>
      <c r="K86" s="174">
        <v>6073</v>
      </c>
      <c r="L86" s="174">
        <v>7951</v>
      </c>
      <c r="M86" s="174">
        <v>9332</v>
      </c>
      <c r="N86" s="175"/>
      <c r="O86" s="176">
        <v>372</v>
      </c>
      <c r="P86" s="224">
        <v>99</v>
      </c>
      <c r="Q86" s="224">
        <v>115</v>
      </c>
      <c r="R86" s="224">
        <v>154</v>
      </c>
      <c r="S86" s="224">
        <v>197</v>
      </c>
      <c r="T86" s="224">
        <v>168</v>
      </c>
      <c r="U86" s="224">
        <v>244</v>
      </c>
      <c r="V86" s="224">
        <v>257</v>
      </c>
      <c r="W86" s="224">
        <v>200</v>
      </c>
      <c r="X86" s="224">
        <v>215</v>
      </c>
      <c r="Y86" s="224">
        <v>181</v>
      </c>
      <c r="Z86" s="224">
        <v>163</v>
      </c>
      <c r="AA86" s="224">
        <v>146</v>
      </c>
      <c r="AB86" s="224">
        <v>238</v>
      </c>
      <c r="AC86" s="224">
        <v>227</v>
      </c>
      <c r="AD86" s="224">
        <v>236</v>
      </c>
      <c r="AE86" s="224">
        <v>237</v>
      </c>
      <c r="AF86" s="224">
        <v>236</v>
      </c>
      <c r="AG86" s="224">
        <v>147</v>
      </c>
      <c r="AH86" s="224">
        <v>114</v>
      </c>
      <c r="AI86" s="224">
        <v>221</v>
      </c>
      <c r="AJ86" s="224">
        <v>212</v>
      </c>
      <c r="AK86" s="224">
        <v>235</v>
      </c>
      <c r="AL86" s="224">
        <v>256</v>
      </c>
      <c r="AM86" s="224">
        <v>196</v>
      </c>
      <c r="AN86" s="224">
        <v>154</v>
      </c>
      <c r="AO86" s="224">
        <v>98</v>
      </c>
      <c r="AP86" s="224">
        <v>133</v>
      </c>
      <c r="AQ86" s="224">
        <v>299</v>
      </c>
      <c r="AR86" s="224">
        <v>249</v>
      </c>
      <c r="AS86" s="224">
        <v>244</v>
      </c>
      <c r="AT86" s="224">
        <v>202</v>
      </c>
      <c r="AU86" s="224">
        <v>177</v>
      </c>
      <c r="AV86" s="224">
        <v>126</v>
      </c>
      <c r="AW86" s="224">
        <v>272</v>
      </c>
      <c r="AX86" s="224">
        <v>285</v>
      </c>
      <c r="AY86" s="224">
        <v>308</v>
      </c>
      <c r="AZ86" s="224">
        <v>151</v>
      </c>
      <c r="BA86" s="224">
        <v>267</v>
      </c>
      <c r="BB86" s="224">
        <v>178</v>
      </c>
      <c r="BC86" s="224">
        <v>123</v>
      </c>
      <c r="BD86" s="224">
        <v>321</v>
      </c>
      <c r="BE86" s="224">
        <v>385</v>
      </c>
      <c r="BF86" s="224">
        <v>377</v>
      </c>
      <c r="BG86" s="224">
        <v>431</v>
      </c>
      <c r="BH86" s="224">
        <v>326</v>
      </c>
      <c r="BI86" s="224">
        <v>173</v>
      </c>
      <c r="BJ86" s="224">
        <v>153</v>
      </c>
      <c r="BK86" s="224">
        <v>311</v>
      </c>
      <c r="BL86" s="224">
        <v>397</v>
      </c>
      <c r="BM86" s="224">
        <v>360</v>
      </c>
      <c r="BN86" s="224">
        <v>387</v>
      </c>
      <c r="BO86" s="224">
        <v>335</v>
      </c>
      <c r="BP86" s="224">
        <v>158</v>
      </c>
      <c r="BQ86" s="224">
        <v>153</v>
      </c>
      <c r="BR86" s="224">
        <v>350</v>
      </c>
      <c r="BS86" s="224">
        <v>388</v>
      </c>
      <c r="BT86" s="224">
        <v>358</v>
      </c>
      <c r="BU86" s="224">
        <v>382</v>
      </c>
      <c r="BV86" s="224">
        <v>319</v>
      </c>
      <c r="BW86" s="224">
        <v>180</v>
      </c>
      <c r="BX86" s="224">
        <v>149</v>
      </c>
      <c r="BY86" s="224">
        <v>358</v>
      </c>
      <c r="BZ86" s="224">
        <v>362</v>
      </c>
      <c r="CA86" s="224">
        <v>376</v>
      </c>
      <c r="CB86" s="224">
        <v>405</v>
      </c>
      <c r="CC86" s="224">
        <v>317</v>
      </c>
      <c r="CD86" s="224">
        <v>203</v>
      </c>
      <c r="CE86" s="224">
        <v>144</v>
      </c>
      <c r="CF86" s="224">
        <v>313</v>
      </c>
      <c r="CG86" s="224">
        <v>417</v>
      </c>
      <c r="CH86" s="224">
        <v>344</v>
      </c>
      <c r="CI86" s="224">
        <v>399</v>
      </c>
      <c r="CJ86" s="224">
        <v>344</v>
      </c>
      <c r="CK86" s="224">
        <v>166</v>
      </c>
      <c r="CL86" s="224">
        <v>136</v>
      </c>
      <c r="CM86" s="224">
        <v>381</v>
      </c>
      <c r="CN86" s="224">
        <v>330</v>
      </c>
      <c r="CO86" s="224">
        <v>361</v>
      </c>
      <c r="CP86" s="224">
        <v>377</v>
      </c>
      <c r="CQ86" s="224">
        <v>366</v>
      </c>
      <c r="CR86" s="224">
        <v>203</v>
      </c>
      <c r="CS86" s="224">
        <v>150</v>
      </c>
      <c r="CT86" s="224">
        <v>347</v>
      </c>
      <c r="CU86" s="224">
        <v>397</v>
      </c>
      <c r="CV86" s="224">
        <v>379</v>
      </c>
      <c r="CW86" s="224">
        <v>396</v>
      </c>
      <c r="CX86" s="224">
        <v>329</v>
      </c>
      <c r="CY86" s="224">
        <v>183</v>
      </c>
      <c r="CZ86" s="224">
        <v>189</v>
      </c>
      <c r="DA86" s="224">
        <v>331</v>
      </c>
    </row>
    <row r="87" spans="2:105" ht="15.95" customHeight="1" x14ac:dyDescent="0.25">
      <c r="B87" s="54" t="s">
        <v>91</v>
      </c>
      <c r="C87" s="71">
        <v>373</v>
      </c>
      <c r="D87" s="14" t="s">
        <v>25</v>
      </c>
      <c r="E87" s="15" t="s">
        <v>119</v>
      </c>
      <c r="F87" s="15" t="s">
        <v>37</v>
      </c>
      <c r="G87" s="237">
        <v>65</v>
      </c>
      <c r="J87" s="237">
        <v>373</v>
      </c>
      <c r="K87" s="174">
        <v>2392</v>
      </c>
      <c r="L87" s="174">
        <v>3060</v>
      </c>
      <c r="M87" s="174">
        <v>3565</v>
      </c>
      <c r="N87" s="175"/>
      <c r="O87" s="176">
        <v>373</v>
      </c>
      <c r="P87" s="224">
        <v>36</v>
      </c>
      <c r="Q87" s="224">
        <v>36</v>
      </c>
      <c r="R87" s="224">
        <v>45</v>
      </c>
      <c r="S87" s="224">
        <v>58</v>
      </c>
      <c r="T87" s="224">
        <v>28</v>
      </c>
      <c r="U87" s="224">
        <v>65</v>
      </c>
      <c r="V87" s="224">
        <v>84</v>
      </c>
      <c r="W87" s="224">
        <v>92</v>
      </c>
      <c r="X87" s="224">
        <v>95</v>
      </c>
      <c r="Y87" s="224">
        <v>80</v>
      </c>
      <c r="Z87" s="224">
        <v>76</v>
      </c>
      <c r="AA87" s="224">
        <v>32</v>
      </c>
      <c r="AB87" s="224">
        <v>90</v>
      </c>
      <c r="AC87" s="224">
        <v>106</v>
      </c>
      <c r="AD87" s="224">
        <v>93</v>
      </c>
      <c r="AE87" s="224">
        <v>126</v>
      </c>
      <c r="AF87" s="224">
        <v>89</v>
      </c>
      <c r="AG87" s="224">
        <v>64</v>
      </c>
      <c r="AH87" s="224">
        <v>40</v>
      </c>
      <c r="AI87" s="224">
        <v>90</v>
      </c>
      <c r="AJ87" s="224">
        <v>85</v>
      </c>
      <c r="AK87" s="224">
        <v>110</v>
      </c>
      <c r="AL87" s="224">
        <v>113</v>
      </c>
      <c r="AM87" s="224">
        <v>94</v>
      </c>
      <c r="AN87" s="224">
        <v>51</v>
      </c>
      <c r="AO87" s="224">
        <v>29</v>
      </c>
      <c r="AP87" s="224">
        <v>50</v>
      </c>
      <c r="AQ87" s="224">
        <v>98</v>
      </c>
      <c r="AR87" s="224">
        <v>120</v>
      </c>
      <c r="AS87" s="224">
        <v>107</v>
      </c>
      <c r="AT87" s="224">
        <v>110</v>
      </c>
      <c r="AU87" s="224">
        <v>48</v>
      </c>
      <c r="AV87" s="224">
        <v>36</v>
      </c>
      <c r="AW87" s="224">
        <v>120</v>
      </c>
      <c r="AX87" s="224">
        <v>145</v>
      </c>
      <c r="AY87" s="224">
        <v>142</v>
      </c>
      <c r="AZ87" s="224">
        <v>25</v>
      </c>
      <c r="BA87" s="224">
        <v>90</v>
      </c>
      <c r="BB87" s="224">
        <v>55</v>
      </c>
      <c r="BC87" s="224">
        <v>25</v>
      </c>
      <c r="BD87" s="224">
        <v>121</v>
      </c>
      <c r="BE87" s="224">
        <v>146</v>
      </c>
      <c r="BF87" s="224">
        <v>132</v>
      </c>
      <c r="BG87" s="224">
        <v>185</v>
      </c>
      <c r="BH87" s="224">
        <v>139</v>
      </c>
      <c r="BI87" s="224">
        <v>78</v>
      </c>
      <c r="BJ87" s="224">
        <v>41</v>
      </c>
      <c r="BK87" s="224">
        <v>138</v>
      </c>
      <c r="BL87" s="224">
        <v>150</v>
      </c>
      <c r="BM87" s="224">
        <v>155</v>
      </c>
      <c r="BN87" s="224">
        <v>124</v>
      </c>
      <c r="BO87" s="224">
        <v>142</v>
      </c>
      <c r="BP87" s="224">
        <v>62</v>
      </c>
      <c r="BQ87" s="224">
        <v>28</v>
      </c>
      <c r="BR87" s="224">
        <v>132</v>
      </c>
      <c r="BS87" s="224">
        <v>166</v>
      </c>
      <c r="BT87" s="224">
        <v>159</v>
      </c>
      <c r="BU87" s="224">
        <v>154</v>
      </c>
      <c r="BV87" s="224">
        <v>122</v>
      </c>
      <c r="BW87" s="224">
        <v>45</v>
      </c>
      <c r="BX87" s="224">
        <v>33</v>
      </c>
      <c r="BY87" s="224">
        <v>147</v>
      </c>
      <c r="BZ87" s="224">
        <v>140</v>
      </c>
      <c r="CA87" s="224">
        <v>131</v>
      </c>
      <c r="CB87" s="224">
        <v>142</v>
      </c>
      <c r="CC87" s="224">
        <v>129</v>
      </c>
      <c r="CD87" s="224">
        <v>46</v>
      </c>
      <c r="CE87" s="224">
        <v>44</v>
      </c>
      <c r="CF87" s="224">
        <v>146</v>
      </c>
      <c r="CG87" s="224">
        <v>153</v>
      </c>
      <c r="CH87" s="224">
        <v>137</v>
      </c>
      <c r="CI87" s="224">
        <v>140</v>
      </c>
      <c r="CJ87" s="224">
        <v>148</v>
      </c>
      <c r="CK87" s="224">
        <v>50</v>
      </c>
      <c r="CL87" s="224">
        <v>47</v>
      </c>
      <c r="CM87" s="224">
        <v>133</v>
      </c>
      <c r="CN87" s="224">
        <v>154</v>
      </c>
      <c r="CO87" s="224">
        <v>139</v>
      </c>
      <c r="CP87" s="224">
        <v>160</v>
      </c>
      <c r="CQ87" s="224">
        <v>142</v>
      </c>
      <c r="CR87" s="224">
        <v>92</v>
      </c>
      <c r="CS87" s="224">
        <v>40</v>
      </c>
      <c r="CT87" s="224">
        <v>141</v>
      </c>
      <c r="CU87" s="224">
        <v>160</v>
      </c>
      <c r="CV87" s="224">
        <v>173</v>
      </c>
      <c r="CW87" s="224">
        <v>152</v>
      </c>
      <c r="CX87" s="224">
        <v>133</v>
      </c>
      <c r="CY87" s="224">
        <v>73</v>
      </c>
      <c r="CZ87" s="224">
        <v>46</v>
      </c>
      <c r="DA87" s="224">
        <v>149</v>
      </c>
    </row>
    <row r="88" spans="2:105" ht="15.95" customHeight="1" x14ac:dyDescent="0.25">
      <c r="B88" s="54" t="s">
        <v>91</v>
      </c>
      <c r="C88" s="21">
        <v>376</v>
      </c>
      <c r="D88" s="14" t="s">
        <v>21</v>
      </c>
      <c r="E88" s="15" t="s">
        <v>120</v>
      </c>
      <c r="F88" s="15" t="s">
        <v>37</v>
      </c>
      <c r="G88" s="237">
        <v>65</v>
      </c>
      <c r="J88" s="237">
        <v>376</v>
      </c>
      <c r="K88" s="174">
        <v>3501</v>
      </c>
      <c r="L88" s="174">
        <v>5226</v>
      </c>
      <c r="M88" s="174">
        <v>6381</v>
      </c>
      <c r="N88" s="175"/>
      <c r="O88" s="176">
        <v>376</v>
      </c>
      <c r="P88" s="224">
        <v>54</v>
      </c>
      <c r="Q88" s="224">
        <v>72</v>
      </c>
      <c r="R88" s="224">
        <v>72</v>
      </c>
      <c r="S88" s="224">
        <v>46</v>
      </c>
      <c r="T88" s="224">
        <v>51</v>
      </c>
      <c r="U88" s="224">
        <v>107</v>
      </c>
      <c r="V88" s="224">
        <v>130</v>
      </c>
      <c r="W88" s="224">
        <v>155</v>
      </c>
      <c r="X88" s="224">
        <v>138</v>
      </c>
      <c r="Y88" s="224">
        <v>135</v>
      </c>
      <c r="Z88" s="224">
        <v>71</v>
      </c>
      <c r="AA88" s="224">
        <v>74</v>
      </c>
      <c r="AB88" s="224">
        <v>116</v>
      </c>
      <c r="AC88" s="224">
        <v>127</v>
      </c>
      <c r="AD88" s="224">
        <v>139</v>
      </c>
      <c r="AE88" s="224">
        <v>167</v>
      </c>
      <c r="AF88" s="224">
        <v>124</v>
      </c>
      <c r="AG88" s="224">
        <v>67</v>
      </c>
      <c r="AH88" s="224">
        <v>79</v>
      </c>
      <c r="AI88" s="224">
        <v>133</v>
      </c>
      <c r="AJ88" s="224">
        <v>127</v>
      </c>
      <c r="AK88" s="224">
        <v>163</v>
      </c>
      <c r="AL88" s="224">
        <v>159</v>
      </c>
      <c r="AM88" s="224">
        <v>120</v>
      </c>
      <c r="AN88" s="224">
        <v>99</v>
      </c>
      <c r="AO88" s="224">
        <v>59</v>
      </c>
      <c r="AP88" s="224">
        <v>62</v>
      </c>
      <c r="AQ88" s="224">
        <v>158</v>
      </c>
      <c r="AR88" s="224">
        <v>165</v>
      </c>
      <c r="AS88" s="224">
        <v>171</v>
      </c>
      <c r="AT88" s="224">
        <v>161</v>
      </c>
      <c r="AU88" s="224">
        <v>97</v>
      </c>
      <c r="AV88" s="224">
        <v>53</v>
      </c>
      <c r="AW88" s="224">
        <v>194</v>
      </c>
      <c r="AX88" s="224">
        <v>234</v>
      </c>
      <c r="AY88" s="224">
        <v>252</v>
      </c>
      <c r="AZ88" s="224">
        <v>70</v>
      </c>
      <c r="BA88" s="224">
        <v>196</v>
      </c>
      <c r="BB88" s="224">
        <v>100</v>
      </c>
      <c r="BC88" s="224">
        <v>76</v>
      </c>
      <c r="BD88" s="224">
        <v>226</v>
      </c>
      <c r="BE88" s="224">
        <v>255</v>
      </c>
      <c r="BF88" s="224">
        <v>240</v>
      </c>
      <c r="BG88" s="224">
        <v>284</v>
      </c>
      <c r="BH88" s="224">
        <v>224</v>
      </c>
      <c r="BI88" s="224">
        <v>124</v>
      </c>
      <c r="BJ88" s="224">
        <v>83</v>
      </c>
      <c r="BK88" s="224">
        <v>182</v>
      </c>
      <c r="BL88" s="224">
        <v>264</v>
      </c>
      <c r="BM88" s="224">
        <v>243</v>
      </c>
      <c r="BN88" s="224">
        <v>222</v>
      </c>
      <c r="BO88" s="224">
        <v>217</v>
      </c>
      <c r="BP88" s="224">
        <v>148</v>
      </c>
      <c r="BQ88" s="224">
        <v>85</v>
      </c>
      <c r="BR88" s="224">
        <v>233</v>
      </c>
      <c r="BS88" s="224">
        <v>233</v>
      </c>
      <c r="BT88" s="224">
        <v>247</v>
      </c>
      <c r="BU88" s="224">
        <v>240</v>
      </c>
      <c r="BV88" s="224">
        <v>204</v>
      </c>
      <c r="BW88" s="224">
        <v>154</v>
      </c>
      <c r="BX88" s="224">
        <v>83</v>
      </c>
      <c r="BY88" s="224">
        <v>240</v>
      </c>
      <c r="BZ88" s="224">
        <v>284</v>
      </c>
      <c r="CA88" s="224">
        <v>273</v>
      </c>
      <c r="CB88" s="224">
        <v>284</v>
      </c>
      <c r="CC88" s="224">
        <v>253</v>
      </c>
      <c r="CD88" s="224">
        <v>122</v>
      </c>
      <c r="CE88" s="224">
        <v>91</v>
      </c>
      <c r="CF88" s="224">
        <v>242</v>
      </c>
      <c r="CG88" s="224">
        <v>293</v>
      </c>
      <c r="CH88" s="224">
        <v>283</v>
      </c>
      <c r="CI88" s="224">
        <v>250</v>
      </c>
      <c r="CJ88" s="224">
        <v>208</v>
      </c>
      <c r="CK88" s="224">
        <v>111</v>
      </c>
      <c r="CL88" s="224">
        <v>72</v>
      </c>
      <c r="CM88" s="224">
        <v>223</v>
      </c>
      <c r="CN88" s="224">
        <v>291</v>
      </c>
      <c r="CO88" s="224">
        <v>223</v>
      </c>
      <c r="CP88" s="224">
        <v>304</v>
      </c>
      <c r="CQ88" s="224">
        <v>233</v>
      </c>
      <c r="CR88" s="224">
        <v>124</v>
      </c>
      <c r="CS88" s="224">
        <v>98</v>
      </c>
      <c r="CT88" s="224">
        <v>211</v>
      </c>
      <c r="CU88" s="224">
        <v>273</v>
      </c>
      <c r="CV88" s="224">
        <v>262</v>
      </c>
      <c r="CW88" s="224">
        <v>247</v>
      </c>
      <c r="CX88" s="224">
        <v>219</v>
      </c>
      <c r="CY88" s="224">
        <v>117</v>
      </c>
      <c r="CZ88" s="224">
        <v>109</v>
      </c>
      <c r="DA88" s="224">
        <v>204</v>
      </c>
    </row>
    <row r="89" spans="2:105" ht="15.95" customHeight="1" x14ac:dyDescent="0.25">
      <c r="B89" s="54" t="s">
        <v>91</v>
      </c>
      <c r="C89" s="28">
        <v>377</v>
      </c>
      <c r="D89" s="14" t="s">
        <v>21</v>
      </c>
      <c r="E89" s="15" t="s">
        <v>121</v>
      </c>
      <c r="F89" s="15" t="s">
        <v>37</v>
      </c>
      <c r="G89" s="237">
        <v>65</v>
      </c>
      <c r="J89" s="237">
        <v>377</v>
      </c>
      <c r="K89" s="174">
        <v>2410</v>
      </c>
      <c r="L89" s="174">
        <v>4275</v>
      </c>
      <c r="M89" s="174">
        <v>5311</v>
      </c>
      <c r="N89" s="175"/>
      <c r="O89" s="176">
        <v>377</v>
      </c>
      <c r="P89" s="224">
        <v>37</v>
      </c>
      <c r="Q89" s="224">
        <v>60</v>
      </c>
      <c r="R89" s="224">
        <v>66</v>
      </c>
      <c r="S89" s="224">
        <v>49</v>
      </c>
      <c r="T89" s="224">
        <v>40</v>
      </c>
      <c r="U89" s="224">
        <v>68</v>
      </c>
      <c r="V89" s="224">
        <v>123</v>
      </c>
      <c r="W89" s="224">
        <v>81</v>
      </c>
      <c r="X89" s="224">
        <v>95</v>
      </c>
      <c r="Y89" s="224">
        <v>74</v>
      </c>
      <c r="Z89" s="224">
        <v>56</v>
      </c>
      <c r="AA89" s="224">
        <v>61</v>
      </c>
      <c r="AB89" s="224">
        <v>76</v>
      </c>
      <c r="AC89" s="224">
        <v>78</v>
      </c>
      <c r="AD89" s="224">
        <v>98</v>
      </c>
      <c r="AE89" s="224">
        <v>120</v>
      </c>
      <c r="AF89" s="224">
        <v>81</v>
      </c>
      <c r="AG89" s="224">
        <v>60</v>
      </c>
      <c r="AH89" s="224">
        <v>66</v>
      </c>
      <c r="AI89" s="224">
        <v>91</v>
      </c>
      <c r="AJ89" s="224">
        <v>75</v>
      </c>
      <c r="AK89" s="224">
        <v>75</v>
      </c>
      <c r="AL89" s="224">
        <v>113</v>
      </c>
      <c r="AM89" s="224">
        <v>81</v>
      </c>
      <c r="AN89" s="224">
        <v>80</v>
      </c>
      <c r="AO89" s="224">
        <v>44</v>
      </c>
      <c r="AP89" s="224">
        <v>61</v>
      </c>
      <c r="AQ89" s="224">
        <v>81</v>
      </c>
      <c r="AR89" s="224">
        <v>107</v>
      </c>
      <c r="AS89" s="224">
        <v>115</v>
      </c>
      <c r="AT89" s="224">
        <v>98</v>
      </c>
      <c r="AU89" s="224">
        <v>71</v>
      </c>
      <c r="AV89" s="224">
        <v>56</v>
      </c>
      <c r="AW89" s="224">
        <v>132</v>
      </c>
      <c r="AX89" s="224">
        <v>147</v>
      </c>
      <c r="AY89" s="224">
        <v>146</v>
      </c>
      <c r="AZ89" s="224">
        <v>73</v>
      </c>
      <c r="BA89" s="224">
        <v>168</v>
      </c>
      <c r="BB89" s="224">
        <v>70</v>
      </c>
      <c r="BC89" s="224">
        <v>59</v>
      </c>
      <c r="BD89" s="224">
        <v>184</v>
      </c>
      <c r="BE89" s="224">
        <v>192</v>
      </c>
      <c r="BF89" s="224">
        <v>215</v>
      </c>
      <c r="BG89" s="224">
        <v>217</v>
      </c>
      <c r="BH89" s="224">
        <v>190</v>
      </c>
      <c r="BI89" s="224">
        <v>66</v>
      </c>
      <c r="BJ89" s="224">
        <v>58</v>
      </c>
      <c r="BK89" s="224">
        <v>193</v>
      </c>
      <c r="BL89" s="224">
        <v>204</v>
      </c>
      <c r="BM89" s="224">
        <v>216</v>
      </c>
      <c r="BN89" s="224">
        <v>206</v>
      </c>
      <c r="BO89" s="224">
        <v>171</v>
      </c>
      <c r="BP89" s="224">
        <v>81</v>
      </c>
      <c r="BQ89" s="224">
        <v>63</v>
      </c>
      <c r="BR89" s="224">
        <v>214</v>
      </c>
      <c r="BS89" s="224">
        <v>220</v>
      </c>
      <c r="BT89" s="224">
        <v>217</v>
      </c>
      <c r="BU89" s="224">
        <v>234</v>
      </c>
      <c r="BV89" s="224">
        <v>212</v>
      </c>
      <c r="BW89" s="224">
        <v>101</v>
      </c>
      <c r="BX89" s="224">
        <v>64</v>
      </c>
      <c r="BY89" s="224">
        <v>214</v>
      </c>
      <c r="BZ89" s="224">
        <v>194</v>
      </c>
      <c r="CA89" s="224">
        <v>211</v>
      </c>
      <c r="CB89" s="224">
        <v>228</v>
      </c>
      <c r="CC89" s="224">
        <v>216</v>
      </c>
      <c r="CD89" s="224">
        <v>87</v>
      </c>
      <c r="CE89" s="224">
        <v>59</v>
      </c>
      <c r="CF89" s="224">
        <v>217</v>
      </c>
      <c r="CG89" s="224">
        <v>230</v>
      </c>
      <c r="CH89" s="224">
        <v>220</v>
      </c>
      <c r="CI89" s="224">
        <v>244</v>
      </c>
      <c r="CJ89" s="224">
        <v>222</v>
      </c>
      <c r="CK89" s="224">
        <v>80</v>
      </c>
      <c r="CL89" s="224">
        <v>66</v>
      </c>
      <c r="CM89" s="224">
        <v>254</v>
      </c>
      <c r="CN89" s="224">
        <v>230</v>
      </c>
      <c r="CO89" s="224">
        <v>224</v>
      </c>
      <c r="CP89" s="224">
        <v>245</v>
      </c>
      <c r="CQ89" s="224">
        <v>241</v>
      </c>
      <c r="CR89" s="224">
        <v>87</v>
      </c>
      <c r="CS89" s="224">
        <v>48</v>
      </c>
      <c r="CT89" s="224">
        <v>178</v>
      </c>
      <c r="CU89" s="224">
        <v>250</v>
      </c>
      <c r="CV89" s="224">
        <v>197</v>
      </c>
      <c r="CW89" s="224">
        <v>209</v>
      </c>
      <c r="CX89" s="224">
        <v>184</v>
      </c>
      <c r="CY89" s="224">
        <v>59</v>
      </c>
      <c r="CZ89" s="224">
        <v>70</v>
      </c>
      <c r="DA89" s="224">
        <v>182</v>
      </c>
    </row>
    <row r="90" spans="2:105" ht="15.95" customHeight="1" x14ac:dyDescent="0.25">
      <c r="B90" s="54" t="s">
        <v>91</v>
      </c>
      <c r="C90" s="72">
        <v>378</v>
      </c>
      <c r="D90" s="14" t="s">
        <v>25</v>
      </c>
      <c r="E90" s="15" t="s">
        <v>122</v>
      </c>
      <c r="F90" s="15" t="s">
        <v>37</v>
      </c>
      <c r="G90" s="237">
        <v>65</v>
      </c>
      <c r="J90" s="237">
        <v>378</v>
      </c>
      <c r="K90" s="174">
        <v>1620</v>
      </c>
      <c r="L90" s="174">
        <v>2572</v>
      </c>
      <c r="M90" s="174">
        <v>2965</v>
      </c>
      <c r="N90" s="175"/>
      <c r="O90" s="176">
        <v>378</v>
      </c>
      <c r="P90" s="224">
        <v>24</v>
      </c>
      <c r="Q90" s="224">
        <v>40</v>
      </c>
      <c r="R90" s="224">
        <v>45</v>
      </c>
      <c r="S90" s="224">
        <v>31</v>
      </c>
      <c r="T90" s="224">
        <v>31</v>
      </c>
      <c r="U90" s="224">
        <v>51</v>
      </c>
      <c r="V90" s="224">
        <v>48</v>
      </c>
      <c r="W90" s="224">
        <v>63</v>
      </c>
      <c r="X90" s="224">
        <v>55</v>
      </c>
      <c r="Y90" s="224">
        <v>68</v>
      </c>
      <c r="Z90" s="224">
        <v>31</v>
      </c>
      <c r="AA90" s="224">
        <v>23</v>
      </c>
      <c r="AB90" s="224">
        <v>72</v>
      </c>
      <c r="AC90" s="224">
        <v>76</v>
      </c>
      <c r="AD90" s="224">
        <v>56</v>
      </c>
      <c r="AE90" s="224">
        <v>71</v>
      </c>
      <c r="AF90" s="224">
        <v>65</v>
      </c>
      <c r="AG90" s="224">
        <v>28</v>
      </c>
      <c r="AH90" s="224">
        <v>32</v>
      </c>
      <c r="AI90" s="224">
        <v>54</v>
      </c>
      <c r="AJ90" s="224">
        <v>69</v>
      </c>
      <c r="AK90" s="224">
        <v>80</v>
      </c>
      <c r="AL90" s="224">
        <v>60</v>
      </c>
      <c r="AM90" s="224">
        <v>67</v>
      </c>
      <c r="AN90" s="224">
        <v>28</v>
      </c>
      <c r="AO90" s="224">
        <v>22</v>
      </c>
      <c r="AP90" s="224">
        <v>34</v>
      </c>
      <c r="AQ90" s="224">
        <v>78</v>
      </c>
      <c r="AR90" s="224">
        <v>66</v>
      </c>
      <c r="AS90" s="224">
        <v>76</v>
      </c>
      <c r="AT90" s="224">
        <v>76</v>
      </c>
      <c r="AU90" s="224">
        <v>34</v>
      </c>
      <c r="AV90" s="224">
        <v>34</v>
      </c>
      <c r="AW90" s="224">
        <v>116</v>
      </c>
      <c r="AX90" s="224">
        <v>122</v>
      </c>
      <c r="AY90" s="224">
        <v>133</v>
      </c>
      <c r="AZ90" s="224">
        <v>36</v>
      </c>
      <c r="BA90" s="224">
        <v>97</v>
      </c>
      <c r="BB90" s="224">
        <v>44</v>
      </c>
      <c r="BC90" s="224">
        <v>43</v>
      </c>
      <c r="BD90" s="224">
        <v>127</v>
      </c>
      <c r="BE90" s="224">
        <v>115</v>
      </c>
      <c r="BF90" s="224">
        <v>128</v>
      </c>
      <c r="BG90" s="224">
        <v>116</v>
      </c>
      <c r="BH90" s="224">
        <v>108</v>
      </c>
      <c r="BI90" s="224">
        <v>34</v>
      </c>
      <c r="BJ90" s="224">
        <v>31</v>
      </c>
      <c r="BK90" s="224">
        <v>105</v>
      </c>
      <c r="BL90" s="224">
        <v>135</v>
      </c>
      <c r="BM90" s="224">
        <v>113</v>
      </c>
      <c r="BN90" s="224">
        <v>116</v>
      </c>
      <c r="BO90" s="224">
        <v>117</v>
      </c>
      <c r="BP90" s="224">
        <v>28</v>
      </c>
      <c r="BQ90" s="224">
        <v>29</v>
      </c>
      <c r="BR90" s="224">
        <v>141</v>
      </c>
      <c r="BS90" s="224">
        <v>126</v>
      </c>
      <c r="BT90" s="224">
        <v>132</v>
      </c>
      <c r="BU90" s="224">
        <v>100</v>
      </c>
      <c r="BV90" s="224">
        <v>112</v>
      </c>
      <c r="BW90" s="224">
        <v>56</v>
      </c>
      <c r="BX90" s="224">
        <v>33</v>
      </c>
      <c r="BY90" s="224">
        <v>114</v>
      </c>
      <c r="BZ90" s="224">
        <v>134</v>
      </c>
      <c r="CA90" s="224">
        <v>111</v>
      </c>
      <c r="CB90" s="224">
        <v>124</v>
      </c>
      <c r="CC90" s="224">
        <v>98</v>
      </c>
      <c r="CD90" s="224">
        <v>40</v>
      </c>
      <c r="CE90" s="224">
        <v>45</v>
      </c>
      <c r="CF90" s="224">
        <v>116</v>
      </c>
      <c r="CG90" s="224">
        <v>122</v>
      </c>
      <c r="CH90" s="224">
        <v>122</v>
      </c>
      <c r="CI90" s="224">
        <v>129</v>
      </c>
      <c r="CJ90" s="224">
        <v>106</v>
      </c>
      <c r="CK90" s="224">
        <v>26</v>
      </c>
      <c r="CL90" s="224">
        <v>33</v>
      </c>
      <c r="CM90" s="224">
        <v>123</v>
      </c>
      <c r="CN90" s="224">
        <v>130</v>
      </c>
      <c r="CO90" s="224">
        <v>151</v>
      </c>
      <c r="CP90" s="224">
        <v>120</v>
      </c>
      <c r="CQ90" s="224">
        <v>104</v>
      </c>
      <c r="CR90" s="224">
        <v>37</v>
      </c>
      <c r="CS90" s="224">
        <v>33</v>
      </c>
      <c r="CT90" s="224">
        <v>130</v>
      </c>
      <c r="CU90" s="224">
        <v>128</v>
      </c>
      <c r="CV90" s="224">
        <v>139</v>
      </c>
      <c r="CW90" s="224">
        <v>125</v>
      </c>
      <c r="CX90" s="224">
        <v>118</v>
      </c>
      <c r="CY90" s="224">
        <v>55</v>
      </c>
      <c r="CZ90" s="224">
        <v>41</v>
      </c>
      <c r="DA90" s="224">
        <v>122</v>
      </c>
    </row>
    <row r="91" spans="2:105" ht="15.95" customHeight="1" x14ac:dyDescent="0.25">
      <c r="B91" s="54" t="s">
        <v>91</v>
      </c>
      <c r="C91" s="73">
        <v>38</v>
      </c>
      <c r="D91" s="14" t="s">
        <v>47</v>
      </c>
      <c r="E91" s="15" t="s">
        <v>123</v>
      </c>
      <c r="F91" s="15" t="s">
        <v>89</v>
      </c>
      <c r="G91" s="237">
        <v>60</v>
      </c>
      <c r="J91" s="237">
        <v>38</v>
      </c>
      <c r="K91" s="174">
        <v>28644</v>
      </c>
      <c r="L91" s="174">
        <v>29392</v>
      </c>
      <c r="M91" s="174">
        <v>32532</v>
      </c>
      <c r="N91" s="175"/>
      <c r="O91" s="176">
        <v>38</v>
      </c>
      <c r="P91" s="224">
        <v>570</v>
      </c>
      <c r="Q91" s="224">
        <v>720</v>
      </c>
      <c r="R91" s="224">
        <v>840</v>
      </c>
      <c r="S91" s="224">
        <v>723</v>
      </c>
      <c r="T91" s="224">
        <v>696</v>
      </c>
      <c r="U91" s="224">
        <v>928</v>
      </c>
      <c r="V91" s="224">
        <v>893</v>
      </c>
      <c r="W91" s="224">
        <v>948</v>
      </c>
      <c r="X91" s="224">
        <v>983</v>
      </c>
      <c r="Y91" s="224">
        <v>967</v>
      </c>
      <c r="Z91" s="224">
        <v>676</v>
      </c>
      <c r="AA91" s="224">
        <v>594</v>
      </c>
      <c r="AB91" s="224">
        <v>955</v>
      </c>
      <c r="AC91" s="224">
        <v>1028</v>
      </c>
      <c r="AD91" s="224">
        <v>1083</v>
      </c>
      <c r="AE91" s="224">
        <v>1090</v>
      </c>
      <c r="AF91" s="224">
        <v>1109</v>
      </c>
      <c r="AG91" s="224">
        <v>815</v>
      </c>
      <c r="AH91" s="224">
        <v>663</v>
      </c>
      <c r="AI91" s="224">
        <v>1090</v>
      </c>
      <c r="AJ91" s="224">
        <v>941</v>
      </c>
      <c r="AK91" s="224">
        <v>1129</v>
      </c>
      <c r="AL91" s="224">
        <v>1109</v>
      </c>
      <c r="AM91" s="224">
        <v>1153</v>
      </c>
      <c r="AN91" s="224">
        <v>740</v>
      </c>
      <c r="AO91" s="224">
        <v>614</v>
      </c>
      <c r="AP91" s="224">
        <v>602</v>
      </c>
      <c r="AQ91" s="224">
        <v>1118</v>
      </c>
      <c r="AR91" s="224">
        <v>1249</v>
      </c>
      <c r="AS91" s="224">
        <v>1319</v>
      </c>
      <c r="AT91" s="224">
        <v>1299</v>
      </c>
      <c r="AU91" s="224">
        <v>848</v>
      </c>
      <c r="AV91" s="224">
        <v>737</v>
      </c>
      <c r="AW91" s="224">
        <v>1277</v>
      </c>
      <c r="AX91" s="224">
        <v>1303</v>
      </c>
      <c r="AY91" s="224">
        <v>1338</v>
      </c>
      <c r="AZ91" s="224">
        <v>620</v>
      </c>
      <c r="BA91" s="224">
        <v>1128</v>
      </c>
      <c r="BB91" s="224">
        <v>791</v>
      </c>
      <c r="BC91" s="224">
        <v>567</v>
      </c>
      <c r="BD91" s="224">
        <v>1193</v>
      </c>
      <c r="BE91" s="224">
        <v>1209</v>
      </c>
      <c r="BF91" s="224">
        <v>1323</v>
      </c>
      <c r="BG91" s="224">
        <v>1239</v>
      </c>
      <c r="BH91" s="224">
        <v>1136</v>
      </c>
      <c r="BI91" s="224">
        <v>705</v>
      </c>
      <c r="BJ91" s="224">
        <v>576</v>
      </c>
      <c r="BK91" s="224">
        <v>1109</v>
      </c>
      <c r="BL91" s="224">
        <v>1197</v>
      </c>
      <c r="BM91" s="224">
        <v>1221</v>
      </c>
      <c r="BN91" s="224">
        <v>1223</v>
      </c>
      <c r="BO91" s="224">
        <v>1093</v>
      </c>
      <c r="BP91" s="224">
        <v>927</v>
      </c>
      <c r="BQ91" s="224">
        <v>674</v>
      </c>
      <c r="BR91" s="224">
        <v>1101</v>
      </c>
      <c r="BS91" s="224">
        <v>1268</v>
      </c>
      <c r="BT91" s="224">
        <v>1256</v>
      </c>
      <c r="BU91" s="224">
        <v>1142</v>
      </c>
      <c r="BV91" s="224">
        <v>1191</v>
      </c>
      <c r="BW91" s="224">
        <v>721</v>
      </c>
      <c r="BX91" s="224">
        <v>560</v>
      </c>
      <c r="BY91" s="224">
        <v>1092</v>
      </c>
      <c r="BZ91" s="224">
        <v>1211</v>
      </c>
      <c r="CA91" s="224">
        <v>1294</v>
      </c>
      <c r="CB91" s="224">
        <v>1278</v>
      </c>
      <c r="CC91" s="224">
        <v>1218</v>
      </c>
      <c r="CD91" s="224">
        <v>826</v>
      </c>
      <c r="CE91" s="224">
        <v>578</v>
      </c>
      <c r="CF91" s="224">
        <v>1221</v>
      </c>
      <c r="CG91" s="224">
        <v>1280</v>
      </c>
      <c r="CH91" s="224">
        <v>1279</v>
      </c>
      <c r="CI91" s="224">
        <v>1299</v>
      </c>
      <c r="CJ91" s="224">
        <v>1233</v>
      </c>
      <c r="CK91" s="224">
        <v>834</v>
      </c>
      <c r="CL91" s="224">
        <v>642</v>
      </c>
      <c r="CM91" s="224">
        <v>1188</v>
      </c>
      <c r="CN91" s="224">
        <v>1227</v>
      </c>
      <c r="CO91" s="224">
        <v>1212</v>
      </c>
      <c r="CP91" s="224">
        <v>1323</v>
      </c>
      <c r="CQ91" s="224">
        <v>1243</v>
      </c>
      <c r="CR91" s="224">
        <v>737</v>
      </c>
      <c r="CS91" s="224">
        <v>543</v>
      </c>
      <c r="CT91" s="224">
        <v>1130</v>
      </c>
      <c r="CU91" s="224">
        <v>1234</v>
      </c>
      <c r="CV91" s="224">
        <v>1217</v>
      </c>
      <c r="CW91" s="224">
        <v>1287</v>
      </c>
      <c r="CX91" s="224">
        <v>1127</v>
      </c>
      <c r="CY91" s="224">
        <v>746</v>
      </c>
      <c r="CZ91" s="224">
        <v>595</v>
      </c>
      <c r="DA91" s="224">
        <v>1157</v>
      </c>
    </row>
    <row r="92" spans="2:105" ht="15.95" customHeight="1" x14ac:dyDescent="0.25">
      <c r="B92" s="54" t="s">
        <v>91</v>
      </c>
      <c r="C92" s="72">
        <v>391</v>
      </c>
      <c r="D92" s="14" t="s">
        <v>21</v>
      </c>
      <c r="E92" s="15" t="s">
        <v>124</v>
      </c>
      <c r="F92" s="15" t="s">
        <v>37</v>
      </c>
      <c r="G92" s="237">
        <v>67</v>
      </c>
      <c r="J92" s="237">
        <v>391</v>
      </c>
      <c r="K92" s="174">
        <v>1234</v>
      </c>
      <c r="L92" s="174">
        <v>3164</v>
      </c>
      <c r="M92" s="174">
        <v>3495</v>
      </c>
      <c r="N92" s="175"/>
      <c r="O92" s="176">
        <v>391</v>
      </c>
      <c r="P92" s="224">
        <v>11</v>
      </c>
      <c r="Q92" s="224">
        <v>24</v>
      </c>
      <c r="R92" s="224">
        <v>15</v>
      </c>
      <c r="S92" s="224">
        <v>24</v>
      </c>
      <c r="T92" s="224">
        <v>18</v>
      </c>
      <c r="U92" s="224">
        <v>28</v>
      </c>
      <c r="V92" s="224">
        <v>37</v>
      </c>
      <c r="W92" s="224">
        <v>31</v>
      </c>
      <c r="X92" s="224">
        <v>38</v>
      </c>
      <c r="Y92" s="224">
        <v>49</v>
      </c>
      <c r="Z92" s="224">
        <v>18</v>
      </c>
      <c r="AA92" s="224">
        <v>29</v>
      </c>
      <c r="AB92" s="224">
        <v>37</v>
      </c>
      <c r="AC92" s="224">
        <v>44</v>
      </c>
      <c r="AD92" s="224">
        <v>55</v>
      </c>
      <c r="AE92" s="224">
        <v>55</v>
      </c>
      <c r="AF92" s="224">
        <v>49</v>
      </c>
      <c r="AG92" s="224">
        <v>13</v>
      </c>
      <c r="AH92" s="224">
        <v>17</v>
      </c>
      <c r="AI92" s="224">
        <v>51</v>
      </c>
      <c r="AJ92" s="224">
        <v>50</v>
      </c>
      <c r="AK92" s="224">
        <v>55</v>
      </c>
      <c r="AL92" s="224">
        <v>55</v>
      </c>
      <c r="AM92" s="224">
        <v>50</v>
      </c>
      <c r="AN92" s="224">
        <v>26</v>
      </c>
      <c r="AO92" s="224">
        <v>20</v>
      </c>
      <c r="AP92" s="224">
        <v>26</v>
      </c>
      <c r="AQ92" s="224">
        <v>46</v>
      </c>
      <c r="AR92" s="224">
        <v>61</v>
      </c>
      <c r="AS92" s="224">
        <v>84</v>
      </c>
      <c r="AT92" s="224">
        <v>118</v>
      </c>
      <c r="AU92" s="224">
        <v>39</v>
      </c>
      <c r="AV92" s="224">
        <v>67</v>
      </c>
      <c r="AW92" s="224">
        <v>149</v>
      </c>
      <c r="AX92" s="224">
        <v>152</v>
      </c>
      <c r="AY92" s="224">
        <v>177</v>
      </c>
      <c r="AZ92" s="224">
        <v>53</v>
      </c>
      <c r="BA92" s="224">
        <v>122</v>
      </c>
      <c r="BB92" s="224">
        <v>63</v>
      </c>
      <c r="BC92" s="224">
        <v>55</v>
      </c>
      <c r="BD92" s="224">
        <v>129</v>
      </c>
      <c r="BE92" s="224">
        <v>158</v>
      </c>
      <c r="BF92" s="224">
        <v>164</v>
      </c>
      <c r="BG92" s="224">
        <v>165</v>
      </c>
      <c r="BH92" s="224">
        <v>123</v>
      </c>
      <c r="BI92" s="224">
        <v>50</v>
      </c>
      <c r="BJ92" s="224">
        <v>48</v>
      </c>
      <c r="BK92" s="224">
        <v>120</v>
      </c>
      <c r="BL92" s="224">
        <v>141</v>
      </c>
      <c r="BM92" s="224">
        <v>159</v>
      </c>
      <c r="BN92" s="224">
        <v>132</v>
      </c>
      <c r="BO92" s="224">
        <v>134</v>
      </c>
      <c r="BP92" s="224">
        <v>51</v>
      </c>
      <c r="BQ92" s="224">
        <v>50</v>
      </c>
      <c r="BR92" s="224">
        <v>138</v>
      </c>
      <c r="BS92" s="224">
        <v>137</v>
      </c>
      <c r="BT92" s="224">
        <v>116</v>
      </c>
      <c r="BU92" s="224">
        <v>134</v>
      </c>
      <c r="BV92" s="224">
        <v>138</v>
      </c>
      <c r="BW92" s="224">
        <v>63</v>
      </c>
      <c r="BX92" s="224">
        <v>23</v>
      </c>
      <c r="BY92" s="224">
        <v>140</v>
      </c>
      <c r="BZ92" s="224">
        <v>150</v>
      </c>
      <c r="CA92" s="224">
        <v>151</v>
      </c>
      <c r="CB92" s="224">
        <v>161</v>
      </c>
      <c r="CC92" s="224">
        <v>136</v>
      </c>
      <c r="CD92" s="224">
        <v>50</v>
      </c>
      <c r="CE92" s="224">
        <v>32</v>
      </c>
      <c r="CF92" s="224">
        <v>138</v>
      </c>
      <c r="CG92" s="224">
        <v>148</v>
      </c>
      <c r="CH92" s="224">
        <v>147</v>
      </c>
      <c r="CI92" s="224">
        <v>185</v>
      </c>
      <c r="CJ92" s="224">
        <v>109</v>
      </c>
      <c r="CK92" s="224">
        <v>32</v>
      </c>
      <c r="CL92" s="224">
        <v>90</v>
      </c>
      <c r="CM92" s="224">
        <v>135</v>
      </c>
      <c r="CN92" s="224">
        <v>131</v>
      </c>
      <c r="CO92" s="224">
        <v>141</v>
      </c>
      <c r="CP92" s="224">
        <v>154</v>
      </c>
      <c r="CQ92" s="224">
        <v>157</v>
      </c>
      <c r="CR92" s="224">
        <v>47</v>
      </c>
      <c r="CS92" s="224">
        <v>32</v>
      </c>
      <c r="CT92" s="224">
        <v>142</v>
      </c>
      <c r="CU92" s="224">
        <v>159</v>
      </c>
      <c r="CV92" s="224">
        <v>151</v>
      </c>
      <c r="CW92" s="224">
        <v>156</v>
      </c>
      <c r="CX92" s="224">
        <v>134</v>
      </c>
      <c r="CY92" s="224">
        <v>38</v>
      </c>
      <c r="CZ92" s="224">
        <v>34</v>
      </c>
      <c r="DA92" s="224">
        <v>129</v>
      </c>
    </row>
    <row r="93" spans="2:105" ht="15.95" customHeight="1" x14ac:dyDescent="0.25">
      <c r="B93" s="54" t="s">
        <v>91</v>
      </c>
      <c r="C93" s="57">
        <v>392</v>
      </c>
      <c r="D93" s="14" t="s">
        <v>21</v>
      </c>
      <c r="E93" s="15" t="s">
        <v>125</v>
      </c>
      <c r="F93" s="15" t="s">
        <v>37</v>
      </c>
      <c r="G93" s="237">
        <v>67</v>
      </c>
      <c r="J93" s="237">
        <v>392</v>
      </c>
      <c r="K93" s="174">
        <v>2380</v>
      </c>
      <c r="L93" s="174">
        <v>5223</v>
      </c>
      <c r="M93" s="174">
        <v>6260</v>
      </c>
      <c r="N93" s="175"/>
      <c r="O93" s="176">
        <v>392</v>
      </c>
      <c r="P93" s="224">
        <v>34</v>
      </c>
      <c r="Q93" s="224">
        <v>47</v>
      </c>
      <c r="R93" s="224">
        <v>50</v>
      </c>
      <c r="S93" s="224">
        <v>48</v>
      </c>
      <c r="T93" s="224">
        <v>43</v>
      </c>
      <c r="U93" s="224">
        <v>69</v>
      </c>
      <c r="V93" s="224">
        <v>74</v>
      </c>
      <c r="W93" s="224">
        <v>95</v>
      </c>
      <c r="X93" s="224">
        <v>93</v>
      </c>
      <c r="Y93" s="224">
        <v>75</v>
      </c>
      <c r="Z93" s="224">
        <v>61</v>
      </c>
      <c r="AA93" s="224">
        <v>41</v>
      </c>
      <c r="AB93" s="224">
        <v>64</v>
      </c>
      <c r="AC93" s="224">
        <v>133</v>
      </c>
      <c r="AD93" s="224">
        <v>87</v>
      </c>
      <c r="AE93" s="224">
        <v>113</v>
      </c>
      <c r="AF93" s="224">
        <v>71</v>
      </c>
      <c r="AG93" s="224">
        <v>44</v>
      </c>
      <c r="AH93" s="224">
        <v>25</v>
      </c>
      <c r="AI93" s="224">
        <v>81</v>
      </c>
      <c r="AJ93" s="224">
        <v>86</v>
      </c>
      <c r="AK93" s="224">
        <v>77</v>
      </c>
      <c r="AL93" s="224">
        <v>116</v>
      </c>
      <c r="AM93" s="224">
        <v>88</v>
      </c>
      <c r="AN93" s="224">
        <v>55</v>
      </c>
      <c r="AO93" s="224">
        <v>38</v>
      </c>
      <c r="AP93" s="224">
        <v>44</v>
      </c>
      <c r="AQ93" s="224">
        <v>113</v>
      </c>
      <c r="AR93" s="224">
        <v>113</v>
      </c>
      <c r="AS93" s="224">
        <v>149</v>
      </c>
      <c r="AT93" s="224">
        <v>153</v>
      </c>
      <c r="AU93" s="224">
        <v>71</v>
      </c>
      <c r="AV93" s="224">
        <v>68</v>
      </c>
      <c r="AW93" s="224">
        <v>199</v>
      </c>
      <c r="AX93" s="224">
        <v>215</v>
      </c>
      <c r="AY93" s="224">
        <v>199</v>
      </c>
      <c r="AZ93" s="224">
        <v>126</v>
      </c>
      <c r="BA93" s="224">
        <v>187</v>
      </c>
      <c r="BB93" s="224">
        <v>103</v>
      </c>
      <c r="BC93" s="224">
        <v>81</v>
      </c>
      <c r="BD93" s="224">
        <v>183</v>
      </c>
      <c r="BE93" s="224">
        <v>231</v>
      </c>
      <c r="BF93" s="224">
        <v>246</v>
      </c>
      <c r="BG93" s="224">
        <v>202</v>
      </c>
      <c r="BH93" s="224">
        <v>218</v>
      </c>
      <c r="BI93" s="224">
        <v>119</v>
      </c>
      <c r="BJ93" s="224">
        <v>91</v>
      </c>
      <c r="BK93" s="224">
        <v>222</v>
      </c>
      <c r="BL93" s="224">
        <v>206</v>
      </c>
      <c r="BM93" s="224">
        <v>278</v>
      </c>
      <c r="BN93" s="224">
        <v>273</v>
      </c>
      <c r="BO93" s="224">
        <v>237</v>
      </c>
      <c r="BP93" s="224">
        <v>115</v>
      </c>
      <c r="BQ93" s="224">
        <v>86</v>
      </c>
      <c r="BR93" s="224">
        <v>236</v>
      </c>
      <c r="BS93" s="224">
        <v>267</v>
      </c>
      <c r="BT93" s="224">
        <v>269</v>
      </c>
      <c r="BU93" s="224">
        <v>257</v>
      </c>
      <c r="BV93" s="224">
        <v>238</v>
      </c>
      <c r="BW93" s="224">
        <v>114</v>
      </c>
      <c r="BX93" s="224">
        <v>82</v>
      </c>
      <c r="BY93" s="224">
        <v>220</v>
      </c>
      <c r="BZ93" s="224">
        <v>239</v>
      </c>
      <c r="CA93" s="224">
        <v>276</v>
      </c>
      <c r="CB93" s="224">
        <v>229</v>
      </c>
      <c r="CC93" s="224">
        <v>219</v>
      </c>
      <c r="CD93" s="224">
        <v>100</v>
      </c>
      <c r="CE93" s="224">
        <v>101</v>
      </c>
      <c r="CF93" s="224">
        <v>249</v>
      </c>
      <c r="CG93" s="224">
        <v>264</v>
      </c>
      <c r="CH93" s="224">
        <v>269</v>
      </c>
      <c r="CI93" s="224">
        <v>260</v>
      </c>
      <c r="CJ93" s="224">
        <v>216</v>
      </c>
      <c r="CK93" s="224">
        <v>98</v>
      </c>
      <c r="CL93" s="224">
        <v>92</v>
      </c>
      <c r="CM93" s="224">
        <v>250</v>
      </c>
      <c r="CN93" s="224">
        <v>253</v>
      </c>
      <c r="CO93" s="224">
        <v>229</v>
      </c>
      <c r="CP93" s="224">
        <v>243</v>
      </c>
      <c r="CQ93" s="224">
        <v>256</v>
      </c>
      <c r="CR93" s="224">
        <v>137</v>
      </c>
      <c r="CS93" s="224">
        <v>100</v>
      </c>
      <c r="CT93" s="224">
        <v>250</v>
      </c>
      <c r="CU93" s="224">
        <v>282</v>
      </c>
      <c r="CV93" s="224">
        <v>277</v>
      </c>
      <c r="CW93" s="224">
        <v>254</v>
      </c>
      <c r="CX93" s="224">
        <v>245</v>
      </c>
      <c r="CY93" s="224">
        <v>99</v>
      </c>
      <c r="CZ93" s="224">
        <v>96</v>
      </c>
      <c r="DA93" s="224">
        <v>261</v>
      </c>
    </row>
    <row r="94" spans="2:105" ht="15.95" customHeight="1" x14ac:dyDescent="0.25">
      <c r="B94" s="54" t="s">
        <v>91</v>
      </c>
      <c r="C94" s="74">
        <v>393</v>
      </c>
      <c r="D94" s="14" t="s">
        <v>21</v>
      </c>
      <c r="E94" s="15" t="s">
        <v>126</v>
      </c>
      <c r="F94" s="15" t="s">
        <v>37</v>
      </c>
      <c r="G94" s="237">
        <v>67</v>
      </c>
      <c r="J94" s="237">
        <v>393</v>
      </c>
      <c r="K94" s="174">
        <v>908</v>
      </c>
      <c r="L94" s="174">
        <v>1699</v>
      </c>
      <c r="M94" s="174">
        <v>2318</v>
      </c>
      <c r="N94" s="175"/>
      <c r="O94" s="176">
        <v>393</v>
      </c>
      <c r="P94" s="224">
        <v>10</v>
      </c>
      <c r="Q94" s="224">
        <v>25</v>
      </c>
      <c r="R94" s="224">
        <v>24</v>
      </c>
      <c r="S94" s="224">
        <v>11</v>
      </c>
      <c r="T94" s="224">
        <v>18</v>
      </c>
      <c r="U94" s="224">
        <v>15</v>
      </c>
      <c r="V94" s="224">
        <v>35</v>
      </c>
      <c r="W94" s="224">
        <v>26</v>
      </c>
      <c r="X94" s="224">
        <v>32</v>
      </c>
      <c r="Y94" s="224">
        <v>36</v>
      </c>
      <c r="Z94" s="224">
        <v>28</v>
      </c>
      <c r="AA94" s="224">
        <v>25</v>
      </c>
      <c r="AB94" s="224">
        <v>28</v>
      </c>
      <c r="AC94" s="224">
        <v>35</v>
      </c>
      <c r="AD94" s="224">
        <v>34</v>
      </c>
      <c r="AE94" s="224">
        <v>27</v>
      </c>
      <c r="AF94" s="224">
        <v>34</v>
      </c>
      <c r="AG94" s="224">
        <v>30</v>
      </c>
      <c r="AH94" s="224">
        <v>29</v>
      </c>
      <c r="AI94" s="224">
        <v>31</v>
      </c>
      <c r="AJ94" s="224">
        <v>30</v>
      </c>
      <c r="AK94" s="224">
        <v>30</v>
      </c>
      <c r="AL94" s="224">
        <v>32</v>
      </c>
      <c r="AM94" s="224">
        <v>65</v>
      </c>
      <c r="AN94" s="224">
        <v>29</v>
      </c>
      <c r="AO94" s="224">
        <v>17</v>
      </c>
      <c r="AP94" s="224">
        <v>28</v>
      </c>
      <c r="AQ94" s="224">
        <v>49</v>
      </c>
      <c r="AR94" s="224">
        <v>32</v>
      </c>
      <c r="AS94" s="224">
        <v>33</v>
      </c>
      <c r="AT94" s="224">
        <v>30</v>
      </c>
      <c r="AU94" s="224">
        <v>14</v>
      </c>
      <c r="AV94" s="224">
        <v>34</v>
      </c>
      <c r="AW94" s="224">
        <v>61</v>
      </c>
      <c r="AX94" s="224">
        <v>66</v>
      </c>
      <c r="AY94" s="224">
        <v>83</v>
      </c>
      <c r="AZ94" s="224">
        <v>32</v>
      </c>
      <c r="BA94" s="224">
        <v>56</v>
      </c>
      <c r="BB94" s="224">
        <v>24</v>
      </c>
      <c r="BC94" s="224">
        <v>29</v>
      </c>
      <c r="BD94" s="224">
        <v>69</v>
      </c>
      <c r="BE94" s="224">
        <v>77</v>
      </c>
      <c r="BF94" s="224">
        <v>83</v>
      </c>
      <c r="BG94" s="224">
        <v>78</v>
      </c>
      <c r="BH94" s="224">
        <v>55</v>
      </c>
      <c r="BI94" s="224">
        <v>37</v>
      </c>
      <c r="BJ94" s="224">
        <v>28</v>
      </c>
      <c r="BK94" s="224">
        <v>58</v>
      </c>
      <c r="BL94" s="224">
        <v>83</v>
      </c>
      <c r="BM94" s="224">
        <v>91</v>
      </c>
      <c r="BN94" s="224">
        <v>76</v>
      </c>
      <c r="BO94" s="224">
        <v>71</v>
      </c>
      <c r="BP94" s="224">
        <v>53</v>
      </c>
      <c r="BQ94" s="224">
        <v>61</v>
      </c>
      <c r="BR94" s="224">
        <v>81</v>
      </c>
      <c r="BS94" s="224">
        <v>78</v>
      </c>
      <c r="BT94" s="224">
        <v>85</v>
      </c>
      <c r="BU94" s="224">
        <v>59</v>
      </c>
      <c r="BV94" s="224">
        <v>77</v>
      </c>
      <c r="BW94" s="224">
        <v>51</v>
      </c>
      <c r="BX94" s="224">
        <v>23</v>
      </c>
      <c r="BY94" s="224">
        <v>80</v>
      </c>
      <c r="BZ94" s="224">
        <v>85</v>
      </c>
      <c r="CA94" s="224">
        <v>81</v>
      </c>
      <c r="CB94" s="224">
        <v>83</v>
      </c>
      <c r="CC94" s="224">
        <v>74</v>
      </c>
      <c r="CD94" s="224">
        <v>69</v>
      </c>
      <c r="CE94" s="224">
        <v>38</v>
      </c>
      <c r="CF94" s="224">
        <v>96</v>
      </c>
      <c r="CG94" s="224">
        <v>102</v>
      </c>
      <c r="CH94" s="224">
        <v>101</v>
      </c>
      <c r="CI94" s="224">
        <v>102</v>
      </c>
      <c r="CJ94" s="224">
        <v>85</v>
      </c>
      <c r="CK94" s="224">
        <v>38</v>
      </c>
      <c r="CL94" s="224">
        <v>43</v>
      </c>
      <c r="CM94" s="224">
        <v>74</v>
      </c>
      <c r="CN94" s="224">
        <v>88</v>
      </c>
      <c r="CO94" s="224">
        <v>84</v>
      </c>
      <c r="CP94" s="224">
        <v>100</v>
      </c>
      <c r="CQ94" s="224">
        <v>87</v>
      </c>
      <c r="CR94" s="224">
        <v>65</v>
      </c>
      <c r="CS94" s="224">
        <v>35</v>
      </c>
      <c r="CT94" s="224">
        <v>70</v>
      </c>
      <c r="CU94" s="224">
        <v>116</v>
      </c>
      <c r="CV94" s="224">
        <v>98</v>
      </c>
      <c r="CW94" s="224">
        <v>98</v>
      </c>
      <c r="CX94" s="224">
        <v>68</v>
      </c>
      <c r="CY94" s="224">
        <v>55</v>
      </c>
      <c r="CZ94" s="224">
        <v>46</v>
      </c>
      <c r="DA94" s="224">
        <v>83</v>
      </c>
    </row>
    <row r="95" spans="2:105" ht="15.95" customHeight="1" x14ac:dyDescent="0.25">
      <c r="B95" s="54" t="s">
        <v>91</v>
      </c>
      <c r="C95" s="75">
        <v>394</v>
      </c>
      <c r="D95" s="14" t="s">
        <v>25</v>
      </c>
      <c r="E95" s="15" t="s">
        <v>127</v>
      </c>
      <c r="F95" s="15" t="s">
        <v>37</v>
      </c>
      <c r="G95" s="237">
        <v>67</v>
      </c>
      <c r="J95" s="237">
        <v>394</v>
      </c>
      <c r="K95" s="174">
        <v>11499</v>
      </c>
      <c r="L95" s="174">
        <v>3679</v>
      </c>
      <c r="M95" s="174">
        <v>4079</v>
      </c>
      <c r="N95" s="175"/>
      <c r="O95" s="176">
        <v>394</v>
      </c>
      <c r="P95" s="224">
        <v>161</v>
      </c>
      <c r="Q95" s="224">
        <v>255</v>
      </c>
      <c r="R95" s="224">
        <v>271</v>
      </c>
      <c r="S95" s="224">
        <v>199</v>
      </c>
      <c r="T95" s="224">
        <v>215</v>
      </c>
      <c r="U95" s="224">
        <v>370</v>
      </c>
      <c r="V95" s="224">
        <v>388</v>
      </c>
      <c r="W95" s="224">
        <v>368</v>
      </c>
      <c r="X95" s="224">
        <v>416</v>
      </c>
      <c r="Y95" s="224">
        <v>407</v>
      </c>
      <c r="Z95" s="224">
        <v>294</v>
      </c>
      <c r="AA95" s="224">
        <v>239</v>
      </c>
      <c r="AB95" s="224">
        <v>429</v>
      </c>
      <c r="AC95" s="224">
        <v>408</v>
      </c>
      <c r="AD95" s="224">
        <v>439</v>
      </c>
      <c r="AE95" s="224">
        <v>451</v>
      </c>
      <c r="AF95" s="224">
        <v>460</v>
      </c>
      <c r="AG95" s="224">
        <v>264</v>
      </c>
      <c r="AH95" s="224">
        <v>206</v>
      </c>
      <c r="AI95" s="224">
        <v>478</v>
      </c>
      <c r="AJ95" s="224">
        <v>451</v>
      </c>
      <c r="AK95" s="224">
        <v>494</v>
      </c>
      <c r="AL95" s="224">
        <v>484</v>
      </c>
      <c r="AM95" s="224">
        <v>457</v>
      </c>
      <c r="AN95" s="224">
        <v>314</v>
      </c>
      <c r="AO95" s="224">
        <v>155</v>
      </c>
      <c r="AP95" s="224">
        <v>231</v>
      </c>
      <c r="AQ95" s="224">
        <v>567</v>
      </c>
      <c r="AR95" s="224">
        <v>484</v>
      </c>
      <c r="AS95" s="224">
        <v>551</v>
      </c>
      <c r="AT95" s="224">
        <v>593</v>
      </c>
      <c r="AU95" s="224">
        <v>289</v>
      </c>
      <c r="AV95" s="224">
        <v>32</v>
      </c>
      <c r="AW95" s="224">
        <v>119</v>
      </c>
      <c r="AX95" s="224">
        <v>113</v>
      </c>
      <c r="AY95" s="224">
        <v>136</v>
      </c>
      <c r="AZ95" s="224">
        <v>41</v>
      </c>
      <c r="BA95" s="224">
        <v>96</v>
      </c>
      <c r="BB95" s="224">
        <v>35</v>
      </c>
      <c r="BC95" s="224">
        <v>35</v>
      </c>
      <c r="BD95" s="224">
        <v>152</v>
      </c>
      <c r="BE95" s="224">
        <v>187</v>
      </c>
      <c r="BF95" s="224">
        <v>186</v>
      </c>
      <c r="BG95" s="224">
        <v>220</v>
      </c>
      <c r="BH95" s="224">
        <v>170</v>
      </c>
      <c r="BI95" s="224">
        <v>29</v>
      </c>
      <c r="BJ95" s="224">
        <v>35</v>
      </c>
      <c r="BK95" s="224">
        <v>160</v>
      </c>
      <c r="BL95" s="224">
        <v>229</v>
      </c>
      <c r="BM95" s="224">
        <v>194</v>
      </c>
      <c r="BN95" s="224">
        <v>168</v>
      </c>
      <c r="BO95" s="224">
        <v>175</v>
      </c>
      <c r="BP95" s="224">
        <v>34</v>
      </c>
      <c r="BQ95" s="224">
        <v>21</v>
      </c>
      <c r="BR95" s="224">
        <v>151</v>
      </c>
      <c r="BS95" s="224">
        <v>179</v>
      </c>
      <c r="BT95" s="224">
        <v>184</v>
      </c>
      <c r="BU95" s="224">
        <v>178</v>
      </c>
      <c r="BV95" s="224">
        <v>131</v>
      </c>
      <c r="BW95" s="224">
        <v>39</v>
      </c>
      <c r="BX95" s="224">
        <v>35</v>
      </c>
      <c r="BY95" s="224">
        <v>159</v>
      </c>
      <c r="BZ95" s="224">
        <v>202</v>
      </c>
      <c r="CA95" s="224">
        <v>263</v>
      </c>
      <c r="CB95" s="224">
        <v>154</v>
      </c>
      <c r="CC95" s="224">
        <v>152</v>
      </c>
      <c r="CD95" s="224">
        <v>34</v>
      </c>
      <c r="CE95" s="224">
        <v>29</v>
      </c>
      <c r="CF95" s="224">
        <v>157</v>
      </c>
      <c r="CG95" s="224">
        <v>193</v>
      </c>
      <c r="CH95" s="224">
        <v>225</v>
      </c>
      <c r="CI95" s="224">
        <v>178</v>
      </c>
      <c r="CJ95" s="224">
        <v>163</v>
      </c>
      <c r="CK95" s="224">
        <v>40</v>
      </c>
      <c r="CL95" s="224">
        <v>16</v>
      </c>
      <c r="CM95" s="224">
        <v>137</v>
      </c>
      <c r="CN95" s="224">
        <v>174</v>
      </c>
      <c r="CO95" s="224">
        <v>185</v>
      </c>
      <c r="CP95" s="224">
        <v>195</v>
      </c>
      <c r="CQ95" s="224">
        <v>161</v>
      </c>
      <c r="CR95" s="224">
        <v>39</v>
      </c>
      <c r="CS95" s="224">
        <v>27</v>
      </c>
      <c r="CT95" s="224">
        <v>179</v>
      </c>
      <c r="CU95" s="224">
        <v>195</v>
      </c>
      <c r="CV95" s="224">
        <v>192</v>
      </c>
      <c r="CW95" s="224">
        <v>154</v>
      </c>
      <c r="CX95" s="224">
        <v>191</v>
      </c>
      <c r="CY95" s="224">
        <v>31</v>
      </c>
      <c r="CZ95" s="224">
        <v>13</v>
      </c>
      <c r="DA95" s="224">
        <v>167</v>
      </c>
    </row>
    <row r="96" spans="2:105" ht="15.95" customHeight="1" x14ac:dyDescent="0.25">
      <c r="B96" s="54" t="s">
        <v>91</v>
      </c>
      <c r="C96" s="30">
        <v>395</v>
      </c>
      <c r="D96" s="14" t="s">
        <v>18</v>
      </c>
      <c r="E96" s="15" t="s">
        <v>128</v>
      </c>
      <c r="F96" s="15" t="s">
        <v>37</v>
      </c>
      <c r="G96" s="237">
        <v>67</v>
      </c>
      <c r="J96" s="237">
        <v>395</v>
      </c>
      <c r="K96" s="174">
        <v>212</v>
      </c>
      <c r="L96" s="174">
        <v>373</v>
      </c>
      <c r="M96" s="174">
        <v>568</v>
      </c>
      <c r="N96" s="175"/>
      <c r="O96" s="176">
        <v>395</v>
      </c>
      <c r="P96" s="224"/>
      <c r="Q96" s="224"/>
      <c r="R96" s="224">
        <v>1</v>
      </c>
      <c r="S96" s="224"/>
      <c r="T96" s="224"/>
      <c r="U96" s="224">
        <v>3</v>
      </c>
      <c r="V96" s="224">
        <v>9</v>
      </c>
      <c r="W96" s="224">
        <v>9</v>
      </c>
      <c r="X96" s="224">
        <v>6</v>
      </c>
      <c r="Y96" s="224">
        <v>1</v>
      </c>
      <c r="Z96" s="224"/>
      <c r="AA96" s="224"/>
      <c r="AB96" s="224">
        <v>10</v>
      </c>
      <c r="AC96" s="224">
        <v>14</v>
      </c>
      <c r="AD96" s="224">
        <v>20</v>
      </c>
      <c r="AE96" s="224">
        <v>11</v>
      </c>
      <c r="AF96" s="224">
        <v>8</v>
      </c>
      <c r="AG96" s="224"/>
      <c r="AH96" s="224"/>
      <c r="AI96" s="224">
        <v>17</v>
      </c>
      <c r="AJ96" s="224">
        <v>18</v>
      </c>
      <c r="AK96" s="224">
        <v>19</v>
      </c>
      <c r="AL96" s="224">
        <v>11</v>
      </c>
      <c r="AM96" s="224">
        <v>5</v>
      </c>
      <c r="AN96" s="224"/>
      <c r="AO96" s="224"/>
      <c r="AP96" s="224"/>
      <c r="AQ96" s="224">
        <v>11</v>
      </c>
      <c r="AR96" s="224">
        <v>20</v>
      </c>
      <c r="AS96" s="224">
        <v>12</v>
      </c>
      <c r="AT96" s="224">
        <v>7</v>
      </c>
      <c r="AU96" s="224"/>
      <c r="AV96" s="224"/>
      <c r="AW96" s="224">
        <v>17</v>
      </c>
      <c r="AX96" s="224">
        <v>17</v>
      </c>
      <c r="AY96" s="224">
        <v>27</v>
      </c>
      <c r="AZ96" s="224"/>
      <c r="BA96" s="224">
        <v>4</v>
      </c>
      <c r="BB96" s="224"/>
      <c r="BC96" s="224"/>
      <c r="BD96" s="224">
        <v>19</v>
      </c>
      <c r="BE96" s="224">
        <v>24</v>
      </c>
      <c r="BF96" s="224">
        <v>22</v>
      </c>
      <c r="BG96" s="224">
        <v>23</v>
      </c>
      <c r="BH96" s="224">
        <v>12</v>
      </c>
      <c r="BI96" s="224"/>
      <c r="BJ96" s="224"/>
      <c r="BK96" s="224">
        <v>25</v>
      </c>
      <c r="BL96" s="224">
        <v>34</v>
      </c>
      <c r="BM96" s="224">
        <v>27</v>
      </c>
      <c r="BN96" s="224">
        <v>10</v>
      </c>
      <c r="BO96" s="224">
        <v>14</v>
      </c>
      <c r="BP96" s="224"/>
      <c r="BQ96" s="224"/>
      <c r="BR96" s="224">
        <v>24</v>
      </c>
      <c r="BS96" s="224">
        <v>15</v>
      </c>
      <c r="BT96" s="224">
        <v>32</v>
      </c>
      <c r="BU96" s="224">
        <v>14</v>
      </c>
      <c r="BV96" s="224">
        <v>13</v>
      </c>
      <c r="BW96" s="224">
        <v>0</v>
      </c>
      <c r="BX96" s="224">
        <v>0</v>
      </c>
      <c r="BY96" s="224">
        <v>38</v>
      </c>
      <c r="BZ96" s="224">
        <v>21</v>
      </c>
      <c r="CA96" s="224">
        <v>23</v>
      </c>
      <c r="CB96" s="224">
        <v>24</v>
      </c>
      <c r="CC96" s="224">
        <v>15</v>
      </c>
      <c r="CD96" s="224">
        <v>0</v>
      </c>
      <c r="CE96" s="224">
        <v>0</v>
      </c>
      <c r="CF96" s="224">
        <v>43</v>
      </c>
      <c r="CG96" s="224">
        <v>24</v>
      </c>
      <c r="CH96" s="224">
        <v>41</v>
      </c>
      <c r="CI96" s="224">
        <v>26</v>
      </c>
      <c r="CJ96" s="224">
        <v>18</v>
      </c>
      <c r="CK96" s="224">
        <v>0</v>
      </c>
      <c r="CL96" s="224">
        <v>0</v>
      </c>
      <c r="CM96" s="224">
        <v>43</v>
      </c>
      <c r="CN96" s="224">
        <v>30</v>
      </c>
      <c r="CO96" s="224">
        <v>29</v>
      </c>
      <c r="CP96" s="224">
        <v>20</v>
      </c>
      <c r="CQ96" s="224">
        <v>11</v>
      </c>
      <c r="CR96" s="224">
        <v>0</v>
      </c>
      <c r="CS96" s="224">
        <v>0</v>
      </c>
      <c r="CT96" s="224">
        <v>29</v>
      </c>
      <c r="CU96" s="224">
        <v>30</v>
      </c>
      <c r="CV96" s="224">
        <v>28</v>
      </c>
      <c r="CW96" s="224">
        <v>22</v>
      </c>
      <c r="CX96" s="224">
        <v>11</v>
      </c>
      <c r="CY96" s="224">
        <v>0</v>
      </c>
      <c r="CZ96" s="224">
        <v>0</v>
      </c>
      <c r="DA96" s="224">
        <v>42</v>
      </c>
    </row>
    <row r="97" spans="2:105" ht="15.95" customHeight="1" x14ac:dyDescent="0.25">
      <c r="B97" s="54" t="s">
        <v>91</v>
      </c>
      <c r="C97" s="76">
        <v>396</v>
      </c>
      <c r="D97" s="14" t="s">
        <v>25</v>
      </c>
      <c r="E97" s="15" t="s">
        <v>129</v>
      </c>
      <c r="F97" s="15" t="s">
        <v>37</v>
      </c>
      <c r="G97" s="237">
        <v>67</v>
      </c>
      <c r="J97" s="237">
        <v>396</v>
      </c>
      <c r="K97" s="174">
        <v>835</v>
      </c>
      <c r="L97" s="174">
        <v>1319</v>
      </c>
      <c r="M97" s="174">
        <v>1464</v>
      </c>
      <c r="N97" s="175"/>
      <c r="O97" s="176">
        <v>396</v>
      </c>
      <c r="P97" s="224">
        <v>4</v>
      </c>
      <c r="Q97" s="224">
        <v>20</v>
      </c>
      <c r="R97" s="224">
        <v>16</v>
      </c>
      <c r="S97" s="224">
        <v>17</v>
      </c>
      <c r="T97" s="224">
        <v>9</v>
      </c>
      <c r="U97" s="224">
        <v>12</v>
      </c>
      <c r="V97" s="224">
        <v>20</v>
      </c>
      <c r="W97" s="224">
        <v>30</v>
      </c>
      <c r="X97" s="224">
        <v>22</v>
      </c>
      <c r="Y97" s="224">
        <v>29</v>
      </c>
      <c r="Z97" s="224">
        <v>19</v>
      </c>
      <c r="AA97" s="224">
        <v>14</v>
      </c>
      <c r="AB97" s="224">
        <v>28</v>
      </c>
      <c r="AC97" s="224">
        <v>32</v>
      </c>
      <c r="AD97" s="224">
        <v>27</v>
      </c>
      <c r="AE97" s="224">
        <v>35</v>
      </c>
      <c r="AF97" s="224">
        <v>28</v>
      </c>
      <c r="AG97" s="224">
        <v>22</v>
      </c>
      <c r="AH97" s="224">
        <v>23</v>
      </c>
      <c r="AI97" s="224">
        <v>27</v>
      </c>
      <c r="AJ97" s="224">
        <v>29</v>
      </c>
      <c r="AK97" s="224">
        <v>43</v>
      </c>
      <c r="AL97" s="224">
        <v>49</v>
      </c>
      <c r="AM97" s="224">
        <v>44</v>
      </c>
      <c r="AN97" s="224">
        <v>21</v>
      </c>
      <c r="AO97" s="224">
        <v>16</v>
      </c>
      <c r="AP97" s="224">
        <v>18</v>
      </c>
      <c r="AQ97" s="224">
        <v>43</v>
      </c>
      <c r="AR97" s="224">
        <v>38</v>
      </c>
      <c r="AS97" s="224">
        <v>44</v>
      </c>
      <c r="AT97" s="224">
        <v>56</v>
      </c>
      <c r="AU97" s="224">
        <v>17</v>
      </c>
      <c r="AV97" s="224">
        <v>16</v>
      </c>
      <c r="AW97" s="224">
        <v>72</v>
      </c>
      <c r="AX97" s="224">
        <v>48</v>
      </c>
      <c r="AY97" s="224">
        <v>66</v>
      </c>
      <c r="AZ97" s="224">
        <v>34</v>
      </c>
      <c r="BA97" s="224">
        <v>63</v>
      </c>
      <c r="BB97" s="224">
        <v>28</v>
      </c>
      <c r="BC97" s="224">
        <v>18</v>
      </c>
      <c r="BD97" s="224">
        <v>71</v>
      </c>
      <c r="BE97" s="224">
        <v>46</v>
      </c>
      <c r="BF97" s="224">
        <v>68</v>
      </c>
      <c r="BG97" s="224">
        <v>51</v>
      </c>
      <c r="BH97" s="224">
        <v>50</v>
      </c>
      <c r="BI97" s="224">
        <v>35</v>
      </c>
      <c r="BJ97" s="224">
        <v>26</v>
      </c>
      <c r="BK97" s="224">
        <v>66</v>
      </c>
      <c r="BL97" s="224">
        <v>52</v>
      </c>
      <c r="BM97" s="224">
        <v>57</v>
      </c>
      <c r="BN97" s="224">
        <v>55</v>
      </c>
      <c r="BO97" s="224">
        <v>59</v>
      </c>
      <c r="BP97" s="224">
        <v>23</v>
      </c>
      <c r="BQ97" s="224">
        <v>26</v>
      </c>
      <c r="BR97" s="224">
        <v>59</v>
      </c>
      <c r="BS97" s="224">
        <v>54</v>
      </c>
      <c r="BT97" s="224">
        <v>61</v>
      </c>
      <c r="BU97" s="224">
        <v>45</v>
      </c>
      <c r="BV97" s="224">
        <v>53</v>
      </c>
      <c r="BW97" s="224">
        <v>24</v>
      </c>
      <c r="BX97" s="224">
        <v>19</v>
      </c>
      <c r="BY97" s="224">
        <v>74</v>
      </c>
      <c r="BZ97" s="224">
        <v>59</v>
      </c>
      <c r="CA97" s="224">
        <v>47</v>
      </c>
      <c r="CB97" s="224">
        <v>57</v>
      </c>
      <c r="CC97" s="224">
        <v>50</v>
      </c>
      <c r="CD97" s="224">
        <v>32</v>
      </c>
      <c r="CE97" s="224">
        <v>9</v>
      </c>
      <c r="CF97" s="224">
        <v>66</v>
      </c>
      <c r="CG97" s="224">
        <v>64</v>
      </c>
      <c r="CH97" s="224">
        <v>76</v>
      </c>
      <c r="CI97" s="224">
        <v>67</v>
      </c>
      <c r="CJ97" s="224">
        <v>47</v>
      </c>
      <c r="CK97" s="224">
        <v>28</v>
      </c>
      <c r="CL97" s="224">
        <v>20</v>
      </c>
      <c r="CM97" s="224">
        <v>50</v>
      </c>
      <c r="CN97" s="224">
        <v>97</v>
      </c>
      <c r="CO97" s="224">
        <v>50</v>
      </c>
      <c r="CP97" s="224">
        <v>52</v>
      </c>
      <c r="CQ97" s="224">
        <v>49</v>
      </c>
      <c r="CR97" s="224">
        <v>28</v>
      </c>
      <c r="CS97" s="224">
        <v>24</v>
      </c>
      <c r="CT97" s="224">
        <v>50</v>
      </c>
      <c r="CU97" s="224">
        <v>58</v>
      </c>
      <c r="CV97" s="224">
        <v>54</v>
      </c>
      <c r="CW97" s="224">
        <v>65</v>
      </c>
      <c r="CX97" s="224">
        <v>44</v>
      </c>
      <c r="CY97" s="224">
        <v>26</v>
      </c>
      <c r="CZ97" s="224">
        <v>22</v>
      </c>
      <c r="DA97" s="224">
        <v>56</v>
      </c>
    </row>
    <row r="98" spans="2:105" ht="15.95" customHeight="1" x14ac:dyDescent="0.25">
      <c r="B98" s="54" t="s">
        <v>91</v>
      </c>
      <c r="C98" s="77">
        <v>399</v>
      </c>
      <c r="D98" s="14" t="s">
        <v>130</v>
      </c>
      <c r="E98" s="15" t="s">
        <v>131</v>
      </c>
      <c r="F98" s="15" t="s">
        <v>37</v>
      </c>
      <c r="G98" s="237">
        <v>67</v>
      </c>
      <c r="J98" s="237">
        <v>399</v>
      </c>
      <c r="K98" s="174">
        <v>38</v>
      </c>
      <c r="L98" s="174">
        <v>37</v>
      </c>
      <c r="M98" s="174">
        <v>54</v>
      </c>
      <c r="N98" s="175"/>
      <c r="O98" s="176">
        <v>399</v>
      </c>
      <c r="P98" s="224"/>
      <c r="Q98" s="224"/>
      <c r="R98" s="224"/>
      <c r="S98" s="224"/>
      <c r="T98" s="224"/>
      <c r="U98" s="224"/>
      <c r="V98" s="224"/>
      <c r="W98" s="224"/>
      <c r="X98" s="224">
        <v>7</v>
      </c>
      <c r="Y98" s="224"/>
      <c r="Z98" s="224"/>
      <c r="AA98" s="224"/>
      <c r="AB98" s="224"/>
      <c r="AC98" s="224"/>
      <c r="AD98" s="224"/>
      <c r="AE98" s="224">
        <v>10</v>
      </c>
      <c r="AF98" s="224"/>
      <c r="AG98" s="224"/>
      <c r="AH98" s="224"/>
      <c r="AI98" s="224"/>
      <c r="AJ98" s="224"/>
      <c r="AK98" s="224"/>
      <c r="AL98" s="224">
        <v>11</v>
      </c>
      <c r="AM98" s="224"/>
      <c r="AN98" s="224"/>
      <c r="AO98" s="224"/>
      <c r="AP98" s="224"/>
      <c r="AQ98" s="224"/>
      <c r="AR98" s="224"/>
      <c r="AS98" s="224">
        <v>10</v>
      </c>
      <c r="AT98" s="224"/>
      <c r="AU98" s="224"/>
      <c r="AV98" s="224"/>
      <c r="AW98" s="224"/>
      <c r="AX98" s="224"/>
      <c r="AY98" s="224"/>
      <c r="AZ98" s="224"/>
      <c r="BA98" s="224"/>
      <c r="BB98" s="224"/>
      <c r="BC98" s="224"/>
      <c r="BD98" s="224"/>
      <c r="BE98" s="224"/>
      <c r="BF98" s="224"/>
      <c r="BG98" s="224">
        <v>11</v>
      </c>
      <c r="BH98" s="224"/>
      <c r="BI98" s="224"/>
      <c r="BJ98" s="224"/>
      <c r="BK98" s="224"/>
      <c r="BL98" s="224"/>
      <c r="BM98" s="224"/>
      <c r="BN98" s="224">
        <v>17</v>
      </c>
      <c r="BO98" s="224"/>
      <c r="BP98" s="224"/>
      <c r="BQ98" s="224"/>
      <c r="BR98" s="224"/>
      <c r="BS98" s="224"/>
      <c r="BT98" s="224"/>
      <c r="BU98" s="224">
        <v>9</v>
      </c>
      <c r="BV98" s="224"/>
      <c r="BW98" s="224">
        <v>0</v>
      </c>
      <c r="BX98" s="224">
        <v>0</v>
      </c>
      <c r="BY98" s="224">
        <v>0</v>
      </c>
      <c r="BZ98" s="224">
        <v>0</v>
      </c>
      <c r="CA98" s="224">
        <v>0</v>
      </c>
      <c r="CB98" s="224">
        <v>14</v>
      </c>
      <c r="CC98" s="224">
        <v>0</v>
      </c>
      <c r="CD98" s="224">
        <v>0</v>
      </c>
      <c r="CE98" s="224">
        <v>0</v>
      </c>
      <c r="CF98" s="224">
        <v>0</v>
      </c>
      <c r="CG98" s="224">
        <v>0</v>
      </c>
      <c r="CH98" s="224">
        <v>0</v>
      </c>
      <c r="CI98" s="224">
        <v>12</v>
      </c>
      <c r="CJ98" s="224">
        <v>0</v>
      </c>
      <c r="CK98" s="224">
        <v>0</v>
      </c>
      <c r="CL98" s="224">
        <v>0</v>
      </c>
      <c r="CM98" s="224">
        <v>0</v>
      </c>
      <c r="CN98" s="224">
        <v>0</v>
      </c>
      <c r="CO98" s="224">
        <v>0</v>
      </c>
      <c r="CP98" s="224">
        <v>14</v>
      </c>
      <c r="CQ98" s="224">
        <v>0</v>
      </c>
      <c r="CR98" s="224">
        <v>0</v>
      </c>
      <c r="CS98" s="224">
        <v>0</v>
      </c>
      <c r="CT98" s="224">
        <v>0</v>
      </c>
      <c r="CU98" s="224">
        <v>0</v>
      </c>
      <c r="CV98" s="224">
        <v>0</v>
      </c>
      <c r="CW98" s="224">
        <v>14</v>
      </c>
      <c r="CX98" s="224">
        <v>0</v>
      </c>
      <c r="CY98" s="224">
        <v>0</v>
      </c>
      <c r="CZ98" s="224">
        <v>0</v>
      </c>
      <c r="DA98" s="224">
        <v>0</v>
      </c>
    </row>
    <row r="99" spans="2:105" ht="15.95" customHeight="1" x14ac:dyDescent="0.25">
      <c r="B99" s="78" t="s">
        <v>132</v>
      </c>
      <c r="C99" s="79">
        <v>501</v>
      </c>
      <c r="D99" s="14" t="s">
        <v>25</v>
      </c>
      <c r="E99" s="15" t="s">
        <v>133</v>
      </c>
      <c r="F99" s="15" t="s">
        <v>134</v>
      </c>
      <c r="G99" s="237">
        <v>24</v>
      </c>
      <c r="J99" s="237">
        <v>501</v>
      </c>
      <c r="K99" s="174">
        <v>8524</v>
      </c>
      <c r="L99" s="174">
        <v>7166</v>
      </c>
      <c r="M99" s="174">
        <v>7549</v>
      </c>
      <c r="N99" s="175"/>
      <c r="O99" s="176">
        <v>501</v>
      </c>
      <c r="P99" s="224">
        <v>329</v>
      </c>
      <c r="Q99" s="224">
        <v>345</v>
      </c>
      <c r="R99" s="224">
        <v>290</v>
      </c>
      <c r="S99" s="224">
        <v>250</v>
      </c>
      <c r="T99" s="224">
        <v>282</v>
      </c>
      <c r="U99" s="224">
        <v>254</v>
      </c>
      <c r="V99" s="224">
        <v>261</v>
      </c>
      <c r="W99" s="224">
        <v>270</v>
      </c>
      <c r="X99" s="224">
        <v>317</v>
      </c>
      <c r="Y99" s="224">
        <v>389</v>
      </c>
      <c r="Z99" s="224">
        <v>364</v>
      </c>
      <c r="AA99" s="224">
        <v>333</v>
      </c>
      <c r="AB99" s="224">
        <v>282</v>
      </c>
      <c r="AC99" s="224">
        <v>290</v>
      </c>
      <c r="AD99" s="224">
        <v>344</v>
      </c>
      <c r="AE99" s="224">
        <v>310</v>
      </c>
      <c r="AF99" s="224">
        <v>249</v>
      </c>
      <c r="AG99" s="224">
        <v>277</v>
      </c>
      <c r="AH99" s="224">
        <v>288</v>
      </c>
      <c r="AI99" s="224">
        <v>199</v>
      </c>
      <c r="AJ99" s="224">
        <v>142</v>
      </c>
      <c r="AK99" s="224">
        <v>204</v>
      </c>
      <c r="AL99" s="224">
        <v>275</v>
      </c>
      <c r="AM99" s="224">
        <v>262</v>
      </c>
      <c r="AN99" s="224">
        <v>279</v>
      </c>
      <c r="AO99" s="224">
        <v>141</v>
      </c>
      <c r="AP99" s="224">
        <v>331</v>
      </c>
      <c r="AQ99" s="224">
        <v>259</v>
      </c>
      <c r="AR99" s="224">
        <v>242</v>
      </c>
      <c r="AS99" s="224">
        <v>222</v>
      </c>
      <c r="AT99" s="224">
        <v>244</v>
      </c>
      <c r="AU99" s="224">
        <v>292</v>
      </c>
      <c r="AV99" s="224">
        <v>354</v>
      </c>
      <c r="AW99" s="224">
        <v>234</v>
      </c>
      <c r="AX99" s="224">
        <v>212</v>
      </c>
      <c r="AY99" s="224">
        <v>268</v>
      </c>
      <c r="AZ99" s="224">
        <v>241</v>
      </c>
      <c r="BA99" s="224">
        <v>294</v>
      </c>
      <c r="BB99" s="224">
        <v>348</v>
      </c>
      <c r="BC99" s="224">
        <v>333</v>
      </c>
      <c r="BD99" s="224">
        <v>187</v>
      </c>
      <c r="BE99" s="224">
        <v>204</v>
      </c>
      <c r="BF99" s="224">
        <v>263</v>
      </c>
      <c r="BG99" s="224">
        <v>216</v>
      </c>
      <c r="BH99" s="224">
        <v>281</v>
      </c>
      <c r="BI99" s="224">
        <v>217</v>
      </c>
      <c r="BJ99" s="224">
        <v>232</v>
      </c>
      <c r="BK99" s="224">
        <v>172</v>
      </c>
      <c r="BL99" s="224">
        <v>199</v>
      </c>
      <c r="BM99" s="224">
        <v>226</v>
      </c>
      <c r="BN99" s="224">
        <v>202</v>
      </c>
      <c r="BO99" s="224">
        <v>346</v>
      </c>
      <c r="BP99" s="224">
        <v>333</v>
      </c>
      <c r="BQ99" s="224">
        <v>292</v>
      </c>
      <c r="BR99" s="224">
        <v>194</v>
      </c>
      <c r="BS99" s="224">
        <v>202</v>
      </c>
      <c r="BT99" s="224">
        <v>263</v>
      </c>
      <c r="BU99" s="224">
        <v>234</v>
      </c>
      <c r="BV99" s="224">
        <v>327</v>
      </c>
      <c r="BW99" s="224">
        <v>353</v>
      </c>
      <c r="BX99" s="224">
        <v>277</v>
      </c>
      <c r="BY99" s="224">
        <v>231</v>
      </c>
      <c r="BZ99" s="224">
        <v>185</v>
      </c>
      <c r="CA99" s="224">
        <v>247</v>
      </c>
      <c r="CB99" s="224">
        <v>296</v>
      </c>
      <c r="CC99" s="224">
        <v>272</v>
      </c>
      <c r="CD99" s="224">
        <v>229</v>
      </c>
      <c r="CE99" s="224">
        <v>279</v>
      </c>
      <c r="CF99" s="224">
        <v>250</v>
      </c>
      <c r="CG99" s="224">
        <v>176</v>
      </c>
      <c r="CH99" s="224">
        <v>210</v>
      </c>
      <c r="CI99" s="224">
        <v>189</v>
      </c>
      <c r="CJ99" s="224">
        <v>301</v>
      </c>
      <c r="CK99" s="224">
        <v>306</v>
      </c>
      <c r="CL99" s="224">
        <v>259</v>
      </c>
      <c r="CM99" s="224">
        <v>203</v>
      </c>
      <c r="CN99" s="224">
        <v>157</v>
      </c>
      <c r="CO99" s="224">
        <v>185</v>
      </c>
      <c r="CP99" s="224">
        <v>189</v>
      </c>
      <c r="CQ99" s="224">
        <v>206</v>
      </c>
      <c r="CR99" s="224">
        <v>346</v>
      </c>
      <c r="CS99" s="224">
        <v>268</v>
      </c>
      <c r="CT99" s="224">
        <v>270</v>
      </c>
      <c r="CU99" s="224">
        <v>224</v>
      </c>
      <c r="CV99" s="224">
        <v>206</v>
      </c>
      <c r="CW99" s="224">
        <v>232</v>
      </c>
      <c r="CX99" s="224">
        <v>313</v>
      </c>
      <c r="CY99" s="224">
        <v>201</v>
      </c>
      <c r="CZ99" s="224">
        <v>252</v>
      </c>
      <c r="DA99" s="224">
        <v>237</v>
      </c>
    </row>
    <row r="100" spans="2:105" ht="15.95" customHeight="1" x14ac:dyDescent="0.25">
      <c r="B100" s="78" t="s">
        <v>132</v>
      </c>
      <c r="C100" s="80">
        <v>502</v>
      </c>
      <c r="D100" s="14" t="s">
        <v>25</v>
      </c>
      <c r="E100" s="15" t="s">
        <v>135</v>
      </c>
      <c r="F100" s="15" t="s">
        <v>134</v>
      </c>
      <c r="G100" s="237">
        <v>24</v>
      </c>
      <c r="J100" s="237">
        <v>502</v>
      </c>
      <c r="K100" s="174">
        <v>32388</v>
      </c>
      <c r="L100" s="174">
        <v>27551</v>
      </c>
      <c r="M100" s="174">
        <v>26808</v>
      </c>
      <c r="N100" s="175"/>
      <c r="O100" s="176">
        <v>502</v>
      </c>
      <c r="P100" s="224">
        <v>1159</v>
      </c>
      <c r="Q100" s="224">
        <v>1255</v>
      </c>
      <c r="R100" s="224">
        <v>888</v>
      </c>
      <c r="S100" s="224">
        <v>1077</v>
      </c>
      <c r="T100" s="224">
        <v>1041</v>
      </c>
      <c r="U100" s="224">
        <v>1117</v>
      </c>
      <c r="V100" s="224">
        <v>1175</v>
      </c>
      <c r="W100" s="224">
        <v>955</v>
      </c>
      <c r="X100" s="224">
        <v>1290</v>
      </c>
      <c r="Y100" s="224">
        <v>1198</v>
      </c>
      <c r="Z100" s="224">
        <v>1577</v>
      </c>
      <c r="AA100" s="224">
        <v>1266</v>
      </c>
      <c r="AB100" s="224">
        <v>1063</v>
      </c>
      <c r="AC100" s="224">
        <v>1260</v>
      </c>
      <c r="AD100" s="224">
        <v>1120</v>
      </c>
      <c r="AE100" s="224">
        <v>1111</v>
      </c>
      <c r="AF100" s="224">
        <v>1095</v>
      </c>
      <c r="AG100" s="224">
        <v>1103</v>
      </c>
      <c r="AH100" s="224">
        <v>926</v>
      </c>
      <c r="AI100" s="224">
        <v>660</v>
      </c>
      <c r="AJ100" s="224">
        <v>484</v>
      </c>
      <c r="AK100" s="224">
        <v>790</v>
      </c>
      <c r="AL100" s="224">
        <v>965</v>
      </c>
      <c r="AM100" s="224">
        <v>1149</v>
      </c>
      <c r="AN100" s="224">
        <v>1254</v>
      </c>
      <c r="AO100" s="224">
        <v>667</v>
      </c>
      <c r="AP100" s="224">
        <v>919</v>
      </c>
      <c r="AQ100" s="224">
        <v>980</v>
      </c>
      <c r="AR100" s="224">
        <v>956</v>
      </c>
      <c r="AS100" s="224">
        <v>860</v>
      </c>
      <c r="AT100" s="224">
        <v>1028</v>
      </c>
      <c r="AU100" s="224">
        <v>1091</v>
      </c>
      <c r="AV100" s="224">
        <v>1087</v>
      </c>
      <c r="AW100" s="224">
        <v>846</v>
      </c>
      <c r="AX100" s="224">
        <v>977</v>
      </c>
      <c r="AY100" s="224">
        <v>977</v>
      </c>
      <c r="AZ100" s="224">
        <v>986</v>
      </c>
      <c r="BA100" s="224">
        <v>1181</v>
      </c>
      <c r="BB100" s="224">
        <v>1519</v>
      </c>
      <c r="BC100" s="224">
        <v>1108</v>
      </c>
      <c r="BD100" s="224">
        <v>752</v>
      </c>
      <c r="BE100" s="224">
        <v>874</v>
      </c>
      <c r="BF100" s="224">
        <v>795</v>
      </c>
      <c r="BG100" s="224">
        <v>1016</v>
      </c>
      <c r="BH100" s="224">
        <v>1174</v>
      </c>
      <c r="BI100" s="224">
        <v>1276</v>
      </c>
      <c r="BJ100" s="224">
        <v>843</v>
      </c>
      <c r="BK100" s="224">
        <v>605</v>
      </c>
      <c r="BL100" s="224">
        <v>757</v>
      </c>
      <c r="BM100" s="224">
        <v>857</v>
      </c>
      <c r="BN100" s="224">
        <v>910</v>
      </c>
      <c r="BO100" s="224">
        <v>1084</v>
      </c>
      <c r="BP100" s="224">
        <v>1397</v>
      </c>
      <c r="BQ100" s="224">
        <v>967</v>
      </c>
      <c r="BR100" s="224">
        <v>903</v>
      </c>
      <c r="BS100" s="224">
        <v>919</v>
      </c>
      <c r="BT100" s="224">
        <v>841</v>
      </c>
      <c r="BU100" s="224">
        <v>777</v>
      </c>
      <c r="BV100" s="224">
        <v>1032</v>
      </c>
      <c r="BW100" s="224">
        <v>1296</v>
      </c>
      <c r="BX100" s="224">
        <v>1058</v>
      </c>
      <c r="BY100" s="224">
        <v>900</v>
      </c>
      <c r="BZ100" s="224">
        <v>575</v>
      </c>
      <c r="CA100" s="224">
        <v>741</v>
      </c>
      <c r="CB100" s="224">
        <v>767</v>
      </c>
      <c r="CC100" s="224">
        <v>1018</v>
      </c>
      <c r="CD100" s="224">
        <v>1034</v>
      </c>
      <c r="CE100" s="224">
        <v>1018</v>
      </c>
      <c r="CF100" s="224">
        <v>764</v>
      </c>
      <c r="CG100" s="224">
        <v>806</v>
      </c>
      <c r="CH100" s="224">
        <v>668</v>
      </c>
      <c r="CI100" s="224">
        <v>814</v>
      </c>
      <c r="CJ100" s="224">
        <v>990</v>
      </c>
      <c r="CK100" s="224">
        <v>1375</v>
      </c>
      <c r="CL100" s="224">
        <v>1095</v>
      </c>
      <c r="CM100" s="224">
        <v>633</v>
      </c>
      <c r="CN100" s="224">
        <v>515</v>
      </c>
      <c r="CO100" s="224">
        <v>617</v>
      </c>
      <c r="CP100" s="224">
        <v>713</v>
      </c>
      <c r="CQ100" s="224">
        <v>1013</v>
      </c>
      <c r="CR100" s="224">
        <v>1175</v>
      </c>
      <c r="CS100" s="224">
        <v>1031</v>
      </c>
      <c r="CT100" s="224">
        <v>855</v>
      </c>
      <c r="CU100" s="224">
        <v>782</v>
      </c>
      <c r="CV100" s="224">
        <v>714</v>
      </c>
      <c r="CW100" s="224">
        <v>682</v>
      </c>
      <c r="CX100" s="224">
        <v>820</v>
      </c>
      <c r="CY100" s="224">
        <v>825</v>
      </c>
      <c r="CZ100" s="224">
        <v>963</v>
      </c>
      <c r="DA100" s="224">
        <v>551</v>
      </c>
    </row>
    <row r="101" spans="2:105" ht="15.95" customHeight="1" x14ac:dyDescent="0.25">
      <c r="B101" s="78" t="s">
        <v>132</v>
      </c>
      <c r="C101" s="179">
        <v>503</v>
      </c>
      <c r="D101" s="14" t="s">
        <v>25</v>
      </c>
      <c r="E101" s="15" t="s">
        <v>136</v>
      </c>
      <c r="F101" s="15" t="s">
        <v>134</v>
      </c>
      <c r="G101" s="237">
        <v>24</v>
      </c>
      <c r="J101" s="237">
        <v>503</v>
      </c>
      <c r="K101" s="174">
        <v>2030</v>
      </c>
      <c r="L101" s="174">
        <v>1967</v>
      </c>
      <c r="M101" s="174">
        <v>2049</v>
      </c>
      <c r="N101" s="175"/>
      <c r="O101" s="176">
        <v>503</v>
      </c>
      <c r="P101" s="224">
        <v>62</v>
      </c>
      <c r="Q101" s="224">
        <v>156</v>
      </c>
      <c r="R101" s="224">
        <v>58</v>
      </c>
      <c r="S101" s="224">
        <v>151</v>
      </c>
      <c r="T101" s="224">
        <v>106</v>
      </c>
      <c r="U101" s="224">
        <v>38</v>
      </c>
      <c r="V101" s="224">
        <v>38</v>
      </c>
      <c r="W101" s="224">
        <v>74</v>
      </c>
      <c r="X101" s="224">
        <v>89</v>
      </c>
      <c r="Y101" s="224">
        <v>65</v>
      </c>
      <c r="Z101" s="224">
        <v>155</v>
      </c>
      <c r="AA101" s="224">
        <v>49</v>
      </c>
      <c r="AB101" s="224">
        <v>26</v>
      </c>
      <c r="AC101" s="224">
        <v>81</v>
      </c>
      <c r="AD101" s="224">
        <v>24</v>
      </c>
      <c r="AE101" s="224">
        <v>47</v>
      </c>
      <c r="AF101" s="224">
        <v>85</v>
      </c>
      <c r="AG101" s="224">
        <v>95</v>
      </c>
      <c r="AH101" s="224">
        <v>52</v>
      </c>
      <c r="AI101" s="224">
        <v>26</v>
      </c>
      <c r="AJ101" s="224">
        <v>6</v>
      </c>
      <c r="AK101" s="224">
        <v>56</v>
      </c>
      <c r="AL101" s="224">
        <v>66</v>
      </c>
      <c r="AM101" s="224">
        <v>80</v>
      </c>
      <c r="AN101" s="224">
        <v>97</v>
      </c>
      <c r="AO101" s="224">
        <v>11</v>
      </c>
      <c r="AP101" s="224">
        <v>43</v>
      </c>
      <c r="AQ101" s="224">
        <v>39</v>
      </c>
      <c r="AR101" s="224">
        <v>72</v>
      </c>
      <c r="AS101" s="224">
        <v>33</v>
      </c>
      <c r="AT101" s="224">
        <v>50</v>
      </c>
      <c r="AU101" s="224">
        <v>77</v>
      </c>
      <c r="AV101" s="224">
        <v>113</v>
      </c>
      <c r="AW101" s="224">
        <v>66</v>
      </c>
      <c r="AX101" s="224">
        <v>64</v>
      </c>
      <c r="AY101" s="224">
        <v>66</v>
      </c>
      <c r="AZ101" s="224">
        <v>114</v>
      </c>
      <c r="BA101" s="224">
        <v>42</v>
      </c>
      <c r="BB101" s="224">
        <v>62</v>
      </c>
      <c r="BC101" s="224">
        <v>109</v>
      </c>
      <c r="BD101" s="224">
        <v>75</v>
      </c>
      <c r="BE101" s="224">
        <v>76</v>
      </c>
      <c r="BF101" s="224">
        <v>72</v>
      </c>
      <c r="BG101" s="224">
        <v>47</v>
      </c>
      <c r="BH101" s="224">
        <v>45</v>
      </c>
      <c r="BI101" s="224">
        <v>89</v>
      </c>
      <c r="BJ101" s="224">
        <v>110</v>
      </c>
      <c r="BK101" s="224">
        <v>40</v>
      </c>
      <c r="BL101" s="224">
        <v>42</v>
      </c>
      <c r="BM101" s="224">
        <v>48</v>
      </c>
      <c r="BN101" s="224">
        <v>47</v>
      </c>
      <c r="BO101" s="224">
        <v>26</v>
      </c>
      <c r="BP101" s="224">
        <v>87</v>
      </c>
      <c r="BQ101" s="224">
        <v>158</v>
      </c>
      <c r="BR101" s="224">
        <v>61</v>
      </c>
      <c r="BS101" s="224">
        <v>63</v>
      </c>
      <c r="BT101" s="224">
        <v>47</v>
      </c>
      <c r="BU101" s="224">
        <v>54</v>
      </c>
      <c r="BV101" s="224">
        <v>67</v>
      </c>
      <c r="BW101" s="224">
        <v>135</v>
      </c>
      <c r="BX101" s="224">
        <v>90</v>
      </c>
      <c r="BY101" s="224">
        <v>64</v>
      </c>
      <c r="BZ101" s="224">
        <v>49</v>
      </c>
      <c r="CA101" s="224">
        <v>23</v>
      </c>
      <c r="CB101" s="224">
        <v>30</v>
      </c>
      <c r="CC101" s="224">
        <v>45</v>
      </c>
      <c r="CD101" s="224">
        <v>156</v>
      </c>
      <c r="CE101" s="224">
        <v>76</v>
      </c>
      <c r="CF101" s="224">
        <v>50</v>
      </c>
      <c r="CG101" s="224">
        <v>63</v>
      </c>
      <c r="CH101" s="224">
        <v>44</v>
      </c>
      <c r="CI101" s="224">
        <v>65</v>
      </c>
      <c r="CJ101" s="224">
        <v>83</v>
      </c>
      <c r="CK101" s="224">
        <v>125</v>
      </c>
      <c r="CL101" s="224">
        <v>80</v>
      </c>
      <c r="CM101" s="224">
        <v>67</v>
      </c>
      <c r="CN101" s="224">
        <v>41</v>
      </c>
      <c r="CO101" s="224">
        <v>18</v>
      </c>
      <c r="CP101" s="224">
        <v>76</v>
      </c>
      <c r="CQ101" s="224">
        <v>70</v>
      </c>
      <c r="CR101" s="224">
        <v>84</v>
      </c>
      <c r="CS101" s="224">
        <v>74</v>
      </c>
      <c r="CT101" s="224">
        <v>43</v>
      </c>
      <c r="CU101" s="224">
        <v>64</v>
      </c>
      <c r="CV101" s="224">
        <v>31</v>
      </c>
      <c r="CW101" s="224">
        <v>48</v>
      </c>
      <c r="CX101" s="224">
        <v>73</v>
      </c>
      <c r="CY101" s="224">
        <v>72</v>
      </c>
      <c r="CZ101" s="224">
        <v>78</v>
      </c>
      <c r="DA101" s="224">
        <v>32</v>
      </c>
    </row>
    <row r="102" spans="2:105" ht="15.95" customHeight="1" x14ac:dyDescent="0.25">
      <c r="B102" s="78" t="s">
        <v>132</v>
      </c>
      <c r="C102" s="81" t="s">
        <v>137</v>
      </c>
      <c r="D102" s="14" t="s">
        <v>32</v>
      </c>
      <c r="E102" s="15" t="s">
        <v>138</v>
      </c>
      <c r="F102" s="15" t="s">
        <v>134</v>
      </c>
      <c r="G102" s="237">
        <v>24</v>
      </c>
      <c r="J102" s="237" t="s">
        <v>137</v>
      </c>
      <c r="K102" s="174">
        <v>39315</v>
      </c>
      <c r="L102" s="174">
        <v>35016</v>
      </c>
      <c r="M102" s="174">
        <v>34493</v>
      </c>
      <c r="N102" s="175"/>
      <c r="O102" s="176" t="s">
        <v>137</v>
      </c>
      <c r="P102" s="224">
        <v>1432</v>
      </c>
      <c r="Q102" s="224">
        <v>1708</v>
      </c>
      <c r="R102" s="224">
        <v>1445</v>
      </c>
      <c r="S102" s="224">
        <v>1685</v>
      </c>
      <c r="T102" s="224">
        <v>1286</v>
      </c>
      <c r="U102" s="224">
        <v>1386</v>
      </c>
      <c r="V102" s="224">
        <v>1489</v>
      </c>
      <c r="W102" s="224">
        <v>1213</v>
      </c>
      <c r="X102" s="224">
        <v>1462</v>
      </c>
      <c r="Y102" s="224">
        <v>1479</v>
      </c>
      <c r="Z102" s="224">
        <v>1758</v>
      </c>
      <c r="AA102" s="224">
        <v>1470</v>
      </c>
      <c r="AB102" s="224">
        <v>1076</v>
      </c>
      <c r="AC102" s="224">
        <v>1172</v>
      </c>
      <c r="AD102" s="224">
        <v>1146</v>
      </c>
      <c r="AE102" s="224">
        <v>1214</v>
      </c>
      <c r="AF102" s="224">
        <v>1049</v>
      </c>
      <c r="AG102" s="224">
        <v>1522</v>
      </c>
      <c r="AH102" s="224">
        <v>1190</v>
      </c>
      <c r="AI102" s="224">
        <v>965</v>
      </c>
      <c r="AJ102" s="224">
        <v>601</v>
      </c>
      <c r="AK102" s="224">
        <v>904</v>
      </c>
      <c r="AL102" s="224">
        <v>1242</v>
      </c>
      <c r="AM102" s="224">
        <v>1240</v>
      </c>
      <c r="AN102" s="224">
        <v>1661</v>
      </c>
      <c r="AO102" s="224">
        <v>886</v>
      </c>
      <c r="AP102" s="224">
        <v>1146</v>
      </c>
      <c r="AQ102" s="224">
        <v>1030</v>
      </c>
      <c r="AR102" s="224">
        <v>1132</v>
      </c>
      <c r="AS102" s="224">
        <v>1100</v>
      </c>
      <c r="AT102" s="224">
        <v>1226</v>
      </c>
      <c r="AU102" s="224">
        <v>1663</v>
      </c>
      <c r="AV102" s="224">
        <v>1239</v>
      </c>
      <c r="AW102" s="224">
        <v>1011</v>
      </c>
      <c r="AX102" s="224">
        <v>987</v>
      </c>
      <c r="AY102" s="224">
        <v>1362</v>
      </c>
      <c r="AZ102" s="224">
        <v>1306</v>
      </c>
      <c r="BA102" s="224">
        <v>1452</v>
      </c>
      <c r="BB102" s="224">
        <v>1880</v>
      </c>
      <c r="BC102" s="224">
        <v>1209</v>
      </c>
      <c r="BD102" s="224">
        <v>951</v>
      </c>
      <c r="BE102" s="224">
        <v>1133</v>
      </c>
      <c r="BF102" s="224">
        <v>1276</v>
      </c>
      <c r="BG102" s="224">
        <v>1223</v>
      </c>
      <c r="BH102" s="224">
        <v>1453</v>
      </c>
      <c r="BI102" s="224">
        <v>1741</v>
      </c>
      <c r="BJ102" s="224">
        <v>1178</v>
      </c>
      <c r="BK102" s="224">
        <v>767</v>
      </c>
      <c r="BL102" s="224">
        <v>892</v>
      </c>
      <c r="BM102" s="224">
        <v>1011</v>
      </c>
      <c r="BN102" s="224">
        <v>1184</v>
      </c>
      <c r="BO102" s="224">
        <v>1240</v>
      </c>
      <c r="BP102" s="224">
        <v>2200</v>
      </c>
      <c r="BQ102" s="224">
        <v>1147</v>
      </c>
      <c r="BR102" s="224">
        <v>1089</v>
      </c>
      <c r="BS102" s="224">
        <v>1087</v>
      </c>
      <c r="BT102" s="224">
        <v>1069</v>
      </c>
      <c r="BU102" s="224">
        <v>1086</v>
      </c>
      <c r="BV102" s="224">
        <v>1180</v>
      </c>
      <c r="BW102" s="224">
        <v>1804</v>
      </c>
      <c r="BX102" s="224">
        <v>1343</v>
      </c>
      <c r="BY102" s="224">
        <v>1021</v>
      </c>
      <c r="BZ102" s="224">
        <v>775</v>
      </c>
      <c r="CA102" s="224">
        <v>948</v>
      </c>
      <c r="CB102" s="224">
        <v>1069</v>
      </c>
      <c r="CC102" s="224">
        <v>1262</v>
      </c>
      <c r="CD102" s="224">
        <v>1795</v>
      </c>
      <c r="CE102" s="224">
        <v>1448</v>
      </c>
      <c r="CF102" s="224">
        <v>937</v>
      </c>
      <c r="CG102" s="224">
        <v>947</v>
      </c>
      <c r="CH102" s="224">
        <v>805</v>
      </c>
      <c r="CI102" s="224">
        <v>1038</v>
      </c>
      <c r="CJ102" s="224">
        <v>1255</v>
      </c>
      <c r="CK102" s="224">
        <v>1693</v>
      </c>
      <c r="CL102" s="224">
        <v>1231</v>
      </c>
      <c r="CM102" s="224">
        <v>890</v>
      </c>
      <c r="CN102" s="224">
        <v>655</v>
      </c>
      <c r="CO102" s="224">
        <v>736</v>
      </c>
      <c r="CP102" s="224">
        <v>1056</v>
      </c>
      <c r="CQ102" s="224">
        <v>1299</v>
      </c>
      <c r="CR102" s="224">
        <v>1679</v>
      </c>
      <c r="CS102" s="224">
        <v>1090</v>
      </c>
      <c r="CT102" s="224">
        <v>889</v>
      </c>
      <c r="CU102" s="224">
        <v>833</v>
      </c>
      <c r="CV102" s="224">
        <v>935</v>
      </c>
      <c r="CW102" s="224">
        <v>942</v>
      </c>
      <c r="CX102" s="224">
        <v>1120</v>
      </c>
      <c r="CY102" s="224">
        <v>1285</v>
      </c>
      <c r="CZ102" s="224">
        <v>964</v>
      </c>
      <c r="DA102" s="224">
        <v>749</v>
      </c>
    </row>
    <row r="103" spans="2:105" ht="15.95" customHeight="1" x14ac:dyDescent="0.25">
      <c r="B103" s="78" t="s">
        <v>132</v>
      </c>
      <c r="C103" s="82" t="s">
        <v>139</v>
      </c>
      <c r="D103" s="14" t="s">
        <v>32</v>
      </c>
      <c r="E103" s="15" t="s">
        <v>140</v>
      </c>
      <c r="F103" s="15" t="s">
        <v>134</v>
      </c>
      <c r="G103" s="237">
        <v>24</v>
      </c>
      <c r="J103" s="237" t="s">
        <v>139</v>
      </c>
      <c r="K103" s="174">
        <v>30212</v>
      </c>
      <c r="L103" s="174">
        <v>25759</v>
      </c>
      <c r="M103" s="174">
        <v>25250</v>
      </c>
      <c r="N103" s="175"/>
      <c r="O103" s="176" t="s">
        <v>139</v>
      </c>
      <c r="P103" s="224">
        <v>934</v>
      </c>
      <c r="Q103" s="224">
        <v>1123</v>
      </c>
      <c r="R103" s="224">
        <v>1115</v>
      </c>
      <c r="S103" s="224">
        <v>1403</v>
      </c>
      <c r="T103" s="224">
        <v>1075</v>
      </c>
      <c r="U103" s="224">
        <v>1129</v>
      </c>
      <c r="V103" s="224">
        <v>1015</v>
      </c>
      <c r="W103" s="224">
        <v>948</v>
      </c>
      <c r="X103" s="224">
        <v>1145</v>
      </c>
      <c r="Y103" s="224">
        <v>1161</v>
      </c>
      <c r="Z103" s="224">
        <v>1506</v>
      </c>
      <c r="AA103" s="224">
        <v>1025</v>
      </c>
      <c r="AB103" s="224">
        <v>746</v>
      </c>
      <c r="AC103" s="224">
        <v>1092</v>
      </c>
      <c r="AD103" s="224">
        <v>1031</v>
      </c>
      <c r="AE103" s="224">
        <v>818</v>
      </c>
      <c r="AF103" s="224">
        <v>941</v>
      </c>
      <c r="AG103" s="224">
        <v>1214</v>
      </c>
      <c r="AH103" s="224">
        <v>857</v>
      </c>
      <c r="AI103" s="224">
        <v>727</v>
      </c>
      <c r="AJ103" s="224">
        <v>342</v>
      </c>
      <c r="AK103" s="224">
        <v>776</v>
      </c>
      <c r="AL103" s="224">
        <v>788</v>
      </c>
      <c r="AM103" s="224">
        <v>994</v>
      </c>
      <c r="AN103" s="224">
        <v>1357</v>
      </c>
      <c r="AO103" s="224">
        <v>760</v>
      </c>
      <c r="AP103" s="224">
        <v>792</v>
      </c>
      <c r="AQ103" s="224">
        <v>724</v>
      </c>
      <c r="AR103" s="224">
        <v>890</v>
      </c>
      <c r="AS103" s="224">
        <v>789</v>
      </c>
      <c r="AT103" s="224">
        <v>995</v>
      </c>
      <c r="AU103" s="224">
        <v>1183</v>
      </c>
      <c r="AV103" s="224">
        <v>1026</v>
      </c>
      <c r="AW103" s="224">
        <v>735</v>
      </c>
      <c r="AX103" s="224">
        <v>770</v>
      </c>
      <c r="AY103" s="224">
        <v>1026</v>
      </c>
      <c r="AZ103" s="224">
        <v>929</v>
      </c>
      <c r="BA103" s="224">
        <v>1044</v>
      </c>
      <c r="BB103" s="224">
        <v>1486</v>
      </c>
      <c r="BC103" s="224">
        <v>1087</v>
      </c>
      <c r="BD103" s="224">
        <v>699</v>
      </c>
      <c r="BE103" s="224">
        <v>601</v>
      </c>
      <c r="BF103" s="224">
        <v>772</v>
      </c>
      <c r="BG103" s="224">
        <v>840</v>
      </c>
      <c r="BH103" s="224">
        <v>1079</v>
      </c>
      <c r="BI103" s="224">
        <v>1355</v>
      </c>
      <c r="BJ103" s="224">
        <v>876</v>
      </c>
      <c r="BK103" s="224">
        <v>606</v>
      </c>
      <c r="BL103" s="224">
        <v>701</v>
      </c>
      <c r="BM103" s="224">
        <v>731</v>
      </c>
      <c r="BN103" s="224">
        <v>677</v>
      </c>
      <c r="BO103" s="224">
        <v>1021</v>
      </c>
      <c r="BP103" s="224">
        <v>1591</v>
      </c>
      <c r="BQ103" s="224">
        <v>921</v>
      </c>
      <c r="BR103" s="224">
        <v>866</v>
      </c>
      <c r="BS103" s="224">
        <v>753</v>
      </c>
      <c r="BT103" s="224">
        <v>843</v>
      </c>
      <c r="BU103" s="224">
        <v>720</v>
      </c>
      <c r="BV103" s="224">
        <v>821</v>
      </c>
      <c r="BW103" s="224">
        <v>1295</v>
      </c>
      <c r="BX103" s="224">
        <v>1023</v>
      </c>
      <c r="BY103" s="224">
        <v>665</v>
      </c>
      <c r="BZ103" s="224">
        <v>578</v>
      </c>
      <c r="CA103" s="224">
        <v>662</v>
      </c>
      <c r="CB103" s="224">
        <v>786</v>
      </c>
      <c r="CC103" s="224">
        <v>782</v>
      </c>
      <c r="CD103" s="224">
        <v>1153</v>
      </c>
      <c r="CE103" s="224">
        <v>1066</v>
      </c>
      <c r="CF103" s="224">
        <v>761</v>
      </c>
      <c r="CG103" s="224">
        <v>685</v>
      </c>
      <c r="CH103" s="224">
        <v>637</v>
      </c>
      <c r="CI103" s="224">
        <v>678</v>
      </c>
      <c r="CJ103" s="224">
        <v>805</v>
      </c>
      <c r="CK103" s="224">
        <v>1484</v>
      </c>
      <c r="CL103" s="224">
        <v>926</v>
      </c>
      <c r="CM103" s="224">
        <v>593</v>
      </c>
      <c r="CN103" s="224">
        <v>505</v>
      </c>
      <c r="CO103" s="224">
        <v>536</v>
      </c>
      <c r="CP103" s="224">
        <v>708</v>
      </c>
      <c r="CQ103" s="224">
        <v>812</v>
      </c>
      <c r="CR103" s="224">
        <v>1328</v>
      </c>
      <c r="CS103" s="224">
        <v>951</v>
      </c>
      <c r="CT103" s="224">
        <v>750</v>
      </c>
      <c r="CU103" s="224">
        <v>676</v>
      </c>
      <c r="CV103" s="224">
        <v>648</v>
      </c>
      <c r="CW103" s="224">
        <v>658</v>
      </c>
      <c r="CX103" s="224">
        <v>731</v>
      </c>
      <c r="CY103" s="224">
        <v>926</v>
      </c>
      <c r="CZ103" s="224">
        <v>906</v>
      </c>
      <c r="DA103" s="224">
        <v>536</v>
      </c>
    </row>
    <row r="104" spans="2:105" ht="15.95" customHeight="1" x14ac:dyDescent="0.25">
      <c r="B104" s="12" t="s">
        <v>17</v>
      </c>
      <c r="C104" s="83">
        <v>64</v>
      </c>
      <c r="D104" s="14" t="s">
        <v>43</v>
      </c>
      <c r="E104" s="15" t="s">
        <v>141</v>
      </c>
      <c r="F104" s="15" t="s">
        <v>20</v>
      </c>
      <c r="G104" s="237">
        <v>191</v>
      </c>
      <c r="J104" s="237">
        <v>64</v>
      </c>
      <c r="K104" s="174">
        <v>54205</v>
      </c>
      <c r="L104" s="174">
        <v>59837</v>
      </c>
      <c r="M104" s="174">
        <v>66958</v>
      </c>
      <c r="N104" s="175"/>
      <c r="O104" s="176">
        <v>64</v>
      </c>
      <c r="P104" s="224">
        <v>857</v>
      </c>
      <c r="Q104" s="224">
        <v>1098</v>
      </c>
      <c r="R104" s="224">
        <v>1371</v>
      </c>
      <c r="S104" s="224">
        <v>1381</v>
      </c>
      <c r="T104" s="224">
        <v>1124</v>
      </c>
      <c r="U104" s="224">
        <v>1589</v>
      </c>
      <c r="V104" s="224">
        <v>1716</v>
      </c>
      <c r="W104" s="224">
        <v>1735</v>
      </c>
      <c r="X104" s="224">
        <v>1836</v>
      </c>
      <c r="Y104" s="224">
        <v>1764</v>
      </c>
      <c r="Z104" s="224">
        <v>1636</v>
      </c>
      <c r="AA104" s="224">
        <v>1316</v>
      </c>
      <c r="AB104" s="224">
        <v>1899</v>
      </c>
      <c r="AC104" s="224">
        <v>2091</v>
      </c>
      <c r="AD104" s="224">
        <v>2090</v>
      </c>
      <c r="AE104" s="224">
        <v>2125</v>
      </c>
      <c r="AF104" s="224">
        <v>1984</v>
      </c>
      <c r="AG104" s="224">
        <v>1672</v>
      </c>
      <c r="AH104" s="224">
        <v>1346</v>
      </c>
      <c r="AI104" s="224">
        <v>1959</v>
      </c>
      <c r="AJ104" s="224">
        <v>1868</v>
      </c>
      <c r="AK104" s="224">
        <v>2295</v>
      </c>
      <c r="AL104" s="224">
        <v>2150</v>
      </c>
      <c r="AM104" s="224">
        <v>2084</v>
      </c>
      <c r="AN104" s="224">
        <v>1494</v>
      </c>
      <c r="AO104" s="224">
        <v>1248</v>
      </c>
      <c r="AP104" s="224">
        <v>1461</v>
      </c>
      <c r="AQ104" s="224">
        <v>2099</v>
      </c>
      <c r="AR104" s="224">
        <v>2270</v>
      </c>
      <c r="AS104" s="224">
        <v>2385</v>
      </c>
      <c r="AT104" s="224">
        <v>2262</v>
      </c>
      <c r="AU104" s="224">
        <v>1639</v>
      </c>
      <c r="AV104" s="224">
        <v>1422</v>
      </c>
      <c r="AW104" s="224">
        <v>2244</v>
      </c>
      <c r="AX104" s="224">
        <v>2385</v>
      </c>
      <c r="AY104" s="224">
        <v>2525</v>
      </c>
      <c r="AZ104" s="224">
        <v>1595</v>
      </c>
      <c r="BA104" s="224">
        <v>2147</v>
      </c>
      <c r="BB104" s="224">
        <v>1622</v>
      </c>
      <c r="BC104" s="224">
        <v>1432</v>
      </c>
      <c r="BD104" s="224">
        <v>2311</v>
      </c>
      <c r="BE104" s="224">
        <v>2430</v>
      </c>
      <c r="BF104" s="224">
        <v>2504</v>
      </c>
      <c r="BG104" s="224">
        <v>2472</v>
      </c>
      <c r="BH104" s="224">
        <v>2448</v>
      </c>
      <c r="BI104" s="224">
        <v>1794</v>
      </c>
      <c r="BJ104" s="224">
        <v>1428</v>
      </c>
      <c r="BK104" s="224">
        <v>2089</v>
      </c>
      <c r="BL104" s="224">
        <v>2435</v>
      </c>
      <c r="BM104" s="224">
        <v>2376</v>
      </c>
      <c r="BN104" s="224">
        <v>2530</v>
      </c>
      <c r="BO104" s="224">
        <v>2471</v>
      </c>
      <c r="BP104" s="224">
        <v>1641</v>
      </c>
      <c r="BQ104" s="224">
        <v>1648</v>
      </c>
      <c r="BR104" s="224">
        <v>2239</v>
      </c>
      <c r="BS104" s="224">
        <v>2456</v>
      </c>
      <c r="BT104" s="224">
        <v>2594</v>
      </c>
      <c r="BU104" s="224">
        <v>2491</v>
      </c>
      <c r="BV104" s="224">
        <v>2469</v>
      </c>
      <c r="BW104" s="224">
        <v>1857</v>
      </c>
      <c r="BX104" s="224">
        <v>1488</v>
      </c>
      <c r="BY104" s="224">
        <v>2226</v>
      </c>
      <c r="BZ104" s="224">
        <v>2312</v>
      </c>
      <c r="CA104" s="224">
        <v>2436</v>
      </c>
      <c r="CB104" s="224">
        <v>2528</v>
      </c>
      <c r="CC104" s="224">
        <v>2446</v>
      </c>
      <c r="CD104" s="224">
        <v>1768</v>
      </c>
      <c r="CE104" s="224">
        <v>1464</v>
      </c>
      <c r="CF104" s="224">
        <v>2221</v>
      </c>
      <c r="CG104" s="224">
        <v>2433</v>
      </c>
      <c r="CH104" s="224">
        <v>2512</v>
      </c>
      <c r="CI104" s="224">
        <v>2564</v>
      </c>
      <c r="CJ104" s="224">
        <v>2447</v>
      </c>
      <c r="CK104" s="224">
        <v>1767</v>
      </c>
      <c r="CL104" s="224">
        <v>1573</v>
      </c>
      <c r="CM104" s="224">
        <v>2298</v>
      </c>
      <c r="CN104" s="224">
        <v>2289</v>
      </c>
      <c r="CO104" s="224">
        <v>2402</v>
      </c>
      <c r="CP104" s="224">
        <v>2517</v>
      </c>
      <c r="CQ104" s="224">
        <v>2529</v>
      </c>
      <c r="CR104" s="224">
        <v>1804</v>
      </c>
      <c r="CS104" s="224">
        <v>1554</v>
      </c>
      <c r="CT104" s="224">
        <v>2342</v>
      </c>
      <c r="CU104" s="224">
        <v>2332</v>
      </c>
      <c r="CV104" s="224">
        <v>2436</v>
      </c>
      <c r="CW104" s="224">
        <v>2457</v>
      </c>
      <c r="CX104" s="224">
        <v>2404</v>
      </c>
      <c r="CY104" s="224">
        <v>1815</v>
      </c>
      <c r="CZ104" s="224">
        <v>1451</v>
      </c>
      <c r="DA104" s="224">
        <v>2286</v>
      </c>
    </row>
    <row r="105" spans="2:105" ht="15.95" customHeight="1" x14ac:dyDescent="0.25">
      <c r="B105" s="12" t="s">
        <v>17</v>
      </c>
      <c r="C105" s="84">
        <v>65</v>
      </c>
      <c r="D105" s="14" t="s">
        <v>43</v>
      </c>
      <c r="E105" s="221" t="s">
        <v>142</v>
      </c>
      <c r="F105" s="15" t="s">
        <v>20</v>
      </c>
      <c r="G105" s="237">
        <v>19</v>
      </c>
      <c r="H105" s="222"/>
      <c r="I105" s="222"/>
      <c r="J105" s="237">
        <v>65</v>
      </c>
      <c r="K105" s="174">
        <v>54829</v>
      </c>
      <c r="L105" s="174">
        <v>63569</v>
      </c>
      <c r="M105" s="174">
        <v>71487</v>
      </c>
      <c r="N105" s="175"/>
      <c r="O105" s="176">
        <v>65</v>
      </c>
      <c r="P105" s="224">
        <v>891</v>
      </c>
      <c r="Q105" s="224">
        <v>1081</v>
      </c>
      <c r="R105" s="224">
        <v>1288</v>
      </c>
      <c r="S105" s="224">
        <v>1264</v>
      </c>
      <c r="T105" s="224">
        <v>1178</v>
      </c>
      <c r="U105" s="224">
        <v>1642</v>
      </c>
      <c r="V105" s="224">
        <v>1823</v>
      </c>
      <c r="W105" s="224">
        <v>1666</v>
      </c>
      <c r="X105" s="224">
        <v>1822</v>
      </c>
      <c r="Y105" s="224">
        <v>1737</v>
      </c>
      <c r="Z105" s="224">
        <v>1471</v>
      </c>
      <c r="AA105" s="224">
        <v>1417</v>
      </c>
      <c r="AB105" s="224">
        <v>1935</v>
      </c>
      <c r="AC105" s="224">
        <v>2104</v>
      </c>
      <c r="AD105" s="224">
        <v>2172</v>
      </c>
      <c r="AE105" s="224">
        <v>2181</v>
      </c>
      <c r="AF105" s="224">
        <v>1913</v>
      </c>
      <c r="AG105" s="224">
        <v>1617</v>
      </c>
      <c r="AH105" s="224">
        <v>1446</v>
      </c>
      <c r="AI105" s="224">
        <v>1864</v>
      </c>
      <c r="AJ105" s="224">
        <v>1761</v>
      </c>
      <c r="AK105" s="224">
        <v>2171</v>
      </c>
      <c r="AL105" s="224">
        <v>2231</v>
      </c>
      <c r="AM105" s="224">
        <v>2128</v>
      </c>
      <c r="AN105" s="224">
        <v>2697</v>
      </c>
      <c r="AO105" s="224">
        <v>1121</v>
      </c>
      <c r="AP105" s="224">
        <v>1283</v>
      </c>
      <c r="AQ105" s="224">
        <v>2073</v>
      </c>
      <c r="AR105" s="224">
        <v>2210</v>
      </c>
      <c r="AS105" s="224">
        <v>2298</v>
      </c>
      <c r="AT105" s="224">
        <v>2344</v>
      </c>
      <c r="AU105" s="224">
        <v>1666</v>
      </c>
      <c r="AV105" s="224">
        <v>1598</v>
      </c>
      <c r="AW105" s="224">
        <v>2289</v>
      </c>
      <c r="AX105" s="224">
        <v>2556</v>
      </c>
      <c r="AY105" s="224">
        <v>2549</v>
      </c>
      <c r="AZ105" s="224">
        <v>2367</v>
      </c>
      <c r="BA105" s="224">
        <v>2289</v>
      </c>
      <c r="BB105" s="224">
        <v>1585</v>
      </c>
      <c r="BC105" s="224">
        <v>1568</v>
      </c>
      <c r="BD105" s="224">
        <v>2340</v>
      </c>
      <c r="BE105" s="224">
        <v>2628</v>
      </c>
      <c r="BF105" s="224">
        <v>2515</v>
      </c>
      <c r="BG105" s="224">
        <v>2660</v>
      </c>
      <c r="BH105" s="224">
        <v>2528</v>
      </c>
      <c r="BI105" s="224">
        <v>1719</v>
      </c>
      <c r="BJ105" s="224">
        <v>1690</v>
      </c>
      <c r="BK105" s="224">
        <v>2071</v>
      </c>
      <c r="BL105" s="224">
        <v>2585</v>
      </c>
      <c r="BM105" s="224">
        <v>2641</v>
      </c>
      <c r="BN105" s="224">
        <v>2601</v>
      </c>
      <c r="BO105" s="224">
        <v>2528</v>
      </c>
      <c r="BP105" s="224">
        <v>1754</v>
      </c>
      <c r="BQ105" s="224">
        <v>1839</v>
      </c>
      <c r="BR105" s="224">
        <v>2438</v>
      </c>
      <c r="BS105" s="224">
        <v>2635</v>
      </c>
      <c r="BT105" s="224">
        <v>2787</v>
      </c>
      <c r="BU105" s="224">
        <v>2534</v>
      </c>
      <c r="BV105" s="224">
        <v>2609</v>
      </c>
      <c r="BW105" s="224">
        <v>1772</v>
      </c>
      <c r="BX105" s="224">
        <v>1627</v>
      </c>
      <c r="BY105" s="224">
        <v>2557</v>
      </c>
      <c r="BZ105" s="224">
        <v>2458</v>
      </c>
      <c r="CA105" s="224">
        <v>2654</v>
      </c>
      <c r="CB105" s="224">
        <v>2512</v>
      </c>
      <c r="CC105" s="224">
        <v>2542</v>
      </c>
      <c r="CD105" s="224">
        <v>2837</v>
      </c>
      <c r="CE105" s="224">
        <v>1974</v>
      </c>
      <c r="CF105" s="224">
        <v>2383</v>
      </c>
      <c r="CG105" s="224">
        <v>2602</v>
      </c>
      <c r="CH105" s="224">
        <v>2506</v>
      </c>
      <c r="CI105" s="224">
        <v>2657</v>
      </c>
      <c r="CJ105" s="224">
        <v>2649</v>
      </c>
      <c r="CK105" s="224">
        <v>1940</v>
      </c>
      <c r="CL105" s="224">
        <v>1622</v>
      </c>
      <c r="CM105" s="224">
        <v>2252</v>
      </c>
      <c r="CN105" s="224">
        <v>2425</v>
      </c>
      <c r="CO105" s="224">
        <v>2437</v>
      </c>
      <c r="CP105" s="224">
        <v>2616</v>
      </c>
      <c r="CQ105" s="224">
        <v>2590</v>
      </c>
      <c r="CR105" s="224">
        <v>1884</v>
      </c>
      <c r="CS105" s="224">
        <v>1709</v>
      </c>
      <c r="CT105" s="224">
        <v>2509</v>
      </c>
      <c r="CU105" s="224">
        <v>2516</v>
      </c>
      <c r="CV105" s="224">
        <v>2402</v>
      </c>
      <c r="CW105" s="224">
        <v>2558</v>
      </c>
      <c r="CX105" s="224">
        <v>2438</v>
      </c>
      <c r="CY105" s="224">
        <v>1864</v>
      </c>
      <c r="CZ105" s="224">
        <v>1623</v>
      </c>
      <c r="DA105" s="224">
        <v>2372</v>
      </c>
    </row>
    <row r="106" spans="2:105" ht="15.95" customHeight="1" x14ac:dyDescent="0.25">
      <c r="B106" s="12" t="s">
        <v>17</v>
      </c>
      <c r="C106" s="85">
        <v>66</v>
      </c>
      <c r="D106" s="14" t="s">
        <v>47</v>
      </c>
      <c r="E106" s="15" t="s">
        <v>143</v>
      </c>
      <c r="F106" s="15" t="s">
        <v>27</v>
      </c>
      <c r="G106" s="237">
        <v>20</v>
      </c>
      <c r="J106" s="237">
        <v>66</v>
      </c>
      <c r="K106" s="174">
        <v>63863</v>
      </c>
      <c r="L106" s="174">
        <v>76530</v>
      </c>
      <c r="M106" s="174">
        <v>87520</v>
      </c>
      <c r="N106" s="175"/>
      <c r="O106" s="176">
        <v>66</v>
      </c>
      <c r="P106" s="224">
        <v>1301</v>
      </c>
      <c r="Q106" s="224">
        <v>1309</v>
      </c>
      <c r="R106" s="224">
        <v>1596</v>
      </c>
      <c r="S106" s="224">
        <v>1491</v>
      </c>
      <c r="T106" s="224">
        <v>1419</v>
      </c>
      <c r="U106" s="224">
        <v>2061</v>
      </c>
      <c r="V106" s="224">
        <v>2265</v>
      </c>
      <c r="W106" s="224">
        <v>2177</v>
      </c>
      <c r="X106" s="224">
        <v>2376</v>
      </c>
      <c r="Y106" s="224">
        <v>2264</v>
      </c>
      <c r="Z106" s="224">
        <v>1701</v>
      </c>
      <c r="AA106" s="224">
        <v>1498</v>
      </c>
      <c r="AB106" s="224">
        <v>2211</v>
      </c>
      <c r="AC106" s="224">
        <v>2482</v>
      </c>
      <c r="AD106" s="224">
        <v>2490</v>
      </c>
      <c r="AE106" s="224">
        <v>2558</v>
      </c>
      <c r="AF106" s="224">
        <v>2493</v>
      </c>
      <c r="AG106" s="224">
        <v>2036</v>
      </c>
      <c r="AH106" s="224">
        <v>1414</v>
      </c>
      <c r="AI106" s="224">
        <v>2301</v>
      </c>
      <c r="AJ106" s="224">
        <v>1989</v>
      </c>
      <c r="AK106" s="224">
        <v>2466</v>
      </c>
      <c r="AL106" s="224">
        <v>2640</v>
      </c>
      <c r="AM106" s="224">
        <v>2380</v>
      </c>
      <c r="AN106" s="224">
        <v>1717</v>
      </c>
      <c r="AO106" s="224">
        <v>1161</v>
      </c>
      <c r="AP106" s="224">
        <v>1392</v>
      </c>
      <c r="AQ106" s="224">
        <v>2664</v>
      </c>
      <c r="AR106" s="224">
        <v>2664</v>
      </c>
      <c r="AS106" s="224">
        <v>2725</v>
      </c>
      <c r="AT106" s="224">
        <v>2622</v>
      </c>
      <c r="AU106" s="224">
        <v>1970</v>
      </c>
      <c r="AV106" s="224">
        <v>1533</v>
      </c>
      <c r="AW106" s="224">
        <v>2823</v>
      </c>
      <c r="AX106" s="224">
        <v>3050</v>
      </c>
      <c r="AY106" s="224">
        <v>3179</v>
      </c>
      <c r="AZ106" s="224">
        <v>1873</v>
      </c>
      <c r="BA106" s="224">
        <v>2768</v>
      </c>
      <c r="BB106" s="224">
        <v>1968</v>
      </c>
      <c r="BC106" s="224">
        <v>1449</v>
      </c>
      <c r="BD106" s="224">
        <v>2827</v>
      </c>
      <c r="BE106" s="224">
        <v>3218</v>
      </c>
      <c r="BF106" s="224">
        <v>3179</v>
      </c>
      <c r="BG106" s="224">
        <v>3088</v>
      </c>
      <c r="BH106" s="224">
        <v>2961</v>
      </c>
      <c r="BI106" s="224">
        <v>1787</v>
      </c>
      <c r="BJ106" s="224">
        <v>2769</v>
      </c>
      <c r="BK106" s="224">
        <v>2634</v>
      </c>
      <c r="BL106" s="224">
        <v>3128</v>
      </c>
      <c r="BM106" s="224">
        <v>3206</v>
      </c>
      <c r="BN106" s="224">
        <v>3229</v>
      </c>
      <c r="BO106" s="224">
        <v>3235</v>
      </c>
      <c r="BP106" s="224">
        <v>2431</v>
      </c>
      <c r="BQ106" s="224">
        <v>1741</v>
      </c>
      <c r="BR106" s="224">
        <v>3070</v>
      </c>
      <c r="BS106" s="224">
        <v>3475</v>
      </c>
      <c r="BT106" s="224">
        <v>3352</v>
      </c>
      <c r="BU106" s="224">
        <v>3165</v>
      </c>
      <c r="BV106" s="224">
        <v>3422</v>
      </c>
      <c r="BW106" s="224">
        <v>2235</v>
      </c>
      <c r="BX106" s="224">
        <v>1697</v>
      </c>
      <c r="BY106" s="224">
        <v>3195</v>
      </c>
      <c r="BZ106" s="224">
        <v>3572</v>
      </c>
      <c r="CA106" s="224">
        <v>3539</v>
      </c>
      <c r="CB106" s="224">
        <v>3503</v>
      </c>
      <c r="CC106" s="224">
        <v>3294</v>
      </c>
      <c r="CD106" s="224">
        <v>2053</v>
      </c>
      <c r="CE106" s="224">
        <v>1691</v>
      </c>
      <c r="CF106" s="224">
        <v>3119</v>
      </c>
      <c r="CG106" s="224">
        <v>3515</v>
      </c>
      <c r="CH106" s="224">
        <v>3386</v>
      </c>
      <c r="CI106" s="224">
        <v>3492</v>
      </c>
      <c r="CJ106" s="224">
        <v>3240</v>
      </c>
      <c r="CK106" s="224">
        <v>2120</v>
      </c>
      <c r="CL106" s="224">
        <v>1784</v>
      </c>
      <c r="CM106" s="224">
        <v>2935</v>
      </c>
      <c r="CN106" s="224">
        <v>3176</v>
      </c>
      <c r="CO106" s="224">
        <v>3155</v>
      </c>
      <c r="CP106" s="224">
        <v>3345</v>
      </c>
      <c r="CQ106" s="224">
        <v>3343</v>
      </c>
      <c r="CR106" s="224">
        <v>2166</v>
      </c>
      <c r="CS106" s="224">
        <v>1576</v>
      </c>
      <c r="CT106" s="224">
        <v>2997</v>
      </c>
      <c r="CU106" s="224">
        <v>3397</v>
      </c>
      <c r="CV106" s="224">
        <v>3367</v>
      </c>
      <c r="CW106" s="224">
        <v>3415</v>
      </c>
      <c r="CX106" s="224">
        <v>3077</v>
      </c>
      <c r="CY106" s="224">
        <v>1946</v>
      </c>
      <c r="CZ106" s="224">
        <v>1409</v>
      </c>
      <c r="DA106" s="224">
        <v>2781</v>
      </c>
    </row>
    <row r="107" spans="2:105" ht="15.95" customHeight="1" x14ac:dyDescent="0.25">
      <c r="B107" s="12" t="s">
        <v>17</v>
      </c>
      <c r="C107" s="86" t="s">
        <v>144</v>
      </c>
      <c r="D107" s="14" t="s">
        <v>32</v>
      </c>
      <c r="E107" s="221" t="s">
        <v>145</v>
      </c>
      <c r="F107" s="15" t="s">
        <v>20</v>
      </c>
      <c r="G107" s="237">
        <v>22</v>
      </c>
      <c r="H107" s="222"/>
      <c r="I107" s="222"/>
      <c r="J107" s="237" t="s">
        <v>144</v>
      </c>
      <c r="K107" s="174">
        <v>33655</v>
      </c>
      <c r="L107" s="174">
        <v>36445</v>
      </c>
      <c r="M107" s="174">
        <v>41296</v>
      </c>
      <c r="N107" s="175"/>
      <c r="O107" s="176" t="s">
        <v>144</v>
      </c>
      <c r="P107" s="224">
        <v>501</v>
      </c>
      <c r="Q107" s="224">
        <v>548</v>
      </c>
      <c r="R107" s="224">
        <v>711</v>
      </c>
      <c r="S107" s="224">
        <v>584</v>
      </c>
      <c r="T107" s="224">
        <v>695</v>
      </c>
      <c r="U107" s="224">
        <v>1212</v>
      </c>
      <c r="V107" s="224">
        <v>1219</v>
      </c>
      <c r="W107" s="224">
        <v>1258</v>
      </c>
      <c r="X107" s="224">
        <v>1262</v>
      </c>
      <c r="Y107" s="224">
        <v>1249</v>
      </c>
      <c r="Z107" s="224">
        <v>671</v>
      </c>
      <c r="AA107" s="224">
        <v>722</v>
      </c>
      <c r="AB107" s="224">
        <v>1259</v>
      </c>
      <c r="AC107" s="224">
        <v>1428</v>
      </c>
      <c r="AD107" s="224">
        <v>1406</v>
      </c>
      <c r="AE107" s="224">
        <v>1362</v>
      </c>
      <c r="AF107" s="224">
        <v>1321</v>
      </c>
      <c r="AG107" s="224">
        <v>903</v>
      </c>
      <c r="AH107" s="224">
        <v>658</v>
      </c>
      <c r="AI107" s="224">
        <v>1303</v>
      </c>
      <c r="AJ107" s="224">
        <v>1320</v>
      </c>
      <c r="AK107" s="224">
        <v>1481</v>
      </c>
      <c r="AL107" s="224">
        <v>1538</v>
      </c>
      <c r="AM107" s="224">
        <v>1500</v>
      </c>
      <c r="AN107" s="224">
        <v>734</v>
      </c>
      <c r="AO107" s="224">
        <v>603</v>
      </c>
      <c r="AP107" s="224">
        <v>549</v>
      </c>
      <c r="AQ107" s="224">
        <v>1327</v>
      </c>
      <c r="AR107" s="224">
        <v>1357</v>
      </c>
      <c r="AS107" s="224">
        <v>1583</v>
      </c>
      <c r="AT107" s="224">
        <v>1391</v>
      </c>
      <c r="AU107" s="224">
        <v>855</v>
      </c>
      <c r="AV107" s="224">
        <v>687</v>
      </c>
      <c r="AW107" s="224">
        <v>1558</v>
      </c>
      <c r="AX107" s="224">
        <v>1522</v>
      </c>
      <c r="AY107" s="224">
        <v>1688</v>
      </c>
      <c r="AZ107" s="224">
        <v>533</v>
      </c>
      <c r="BA107" s="224">
        <v>1462</v>
      </c>
      <c r="BB107" s="224">
        <v>652</v>
      </c>
      <c r="BC107" s="224">
        <v>619</v>
      </c>
      <c r="BD107" s="224">
        <v>1515</v>
      </c>
      <c r="BE107" s="224">
        <v>1648</v>
      </c>
      <c r="BF107" s="224">
        <v>1600</v>
      </c>
      <c r="BG107" s="224">
        <v>1727</v>
      </c>
      <c r="BH107" s="224">
        <v>1547</v>
      </c>
      <c r="BI107" s="224">
        <v>702</v>
      </c>
      <c r="BJ107" s="224">
        <v>679</v>
      </c>
      <c r="BK107" s="224">
        <v>1453</v>
      </c>
      <c r="BL107" s="224">
        <v>1572</v>
      </c>
      <c r="BM107" s="224">
        <v>1596</v>
      </c>
      <c r="BN107" s="224">
        <v>1644</v>
      </c>
      <c r="BO107" s="224">
        <v>1538</v>
      </c>
      <c r="BP107" s="224">
        <v>898</v>
      </c>
      <c r="BQ107" s="224">
        <v>649</v>
      </c>
      <c r="BR107" s="224">
        <v>1640</v>
      </c>
      <c r="BS107" s="224">
        <v>1704</v>
      </c>
      <c r="BT107" s="224">
        <v>1673</v>
      </c>
      <c r="BU107" s="224">
        <v>1568</v>
      </c>
      <c r="BV107" s="224">
        <v>1516</v>
      </c>
      <c r="BW107" s="224">
        <v>818</v>
      </c>
      <c r="BX107" s="224">
        <v>638</v>
      </c>
      <c r="BY107" s="224">
        <v>1516</v>
      </c>
      <c r="BZ107" s="224">
        <v>1632</v>
      </c>
      <c r="CA107" s="224">
        <v>1601</v>
      </c>
      <c r="CB107" s="224">
        <v>1630</v>
      </c>
      <c r="CC107" s="224">
        <v>1581</v>
      </c>
      <c r="CD107" s="224">
        <v>676</v>
      </c>
      <c r="CE107" s="224">
        <v>704</v>
      </c>
      <c r="CF107" s="224">
        <v>1549</v>
      </c>
      <c r="CG107" s="224">
        <v>1695</v>
      </c>
      <c r="CH107" s="224">
        <v>1681</v>
      </c>
      <c r="CI107" s="224">
        <v>1574</v>
      </c>
      <c r="CJ107" s="224">
        <v>1664</v>
      </c>
      <c r="CK107" s="224">
        <v>837</v>
      </c>
      <c r="CL107" s="224">
        <v>805</v>
      </c>
      <c r="CM107" s="224">
        <v>1495</v>
      </c>
      <c r="CN107" s="224">
        <v>1608</v>
      </c>
      <c r="CO107" s="224">
        <v>1536</v>
      </c>
      <c r="CP107" s="224">
        <v>1789</v>
      </c>
      <c r="CQ107" s="224">
        <v>1703</v>
      </c>
      <c r="CR107" s="224">
        <v>730</v>
      </c>
      <c r="CS107" s="224">
        <v>604</v>
      </c>
      <c r="CT107" s="224">
        <v>1598</v>
      </c>
      <c r="CU107" s="224">
        <v>1751</v>
      </c>
      <c r="CV107" s="224">
        <v>1672</v>
      </c>
      <c r="CW107" s="224">
        <v>1712</v>
      </c>
      <c r="CX107" s="224">
        <v>1631</v>
      </c>
      <c r="CY107" s="224">
        <v>705</v>
      </c>
      <c r="CZ107" s="224">
        <v>667</v>
      </c>
      <c r="DA107" s="224">
        <v>1494</v>
      </c>
    </row>
    <row r="108" spans="2:105" ht="15.95" customHeight="1" x14ac:dyDescent="0.25">
      <c r="B108" s="12" t="s">
        <v>17</v>
      </c>
      <c r="C108" s="86" t="s">
        <v>146</v>
      </c>
      <c r="D108" s="14" t="s">
        <v>32</v>
      </c>
      <c r="E108" s="221" t="s">
        <v>147</v>
      </c>
      <c r="F108" s="15" t="s">
        <v>20</v>
      </c>
      <c r="G108" s="237">
        <v>22</v>
      </c>
      <c r="H108" s="222"/>
      <c r="I108" s="222"/>
      <c r="J108" s="237" t="s">
        <v>146</v>
      </c>
      <c r="K108" s="174">
        <v>9701</v>
      </c>
      <c r="L108" s="174">
        <v>9967</v>
      </c>
      <c r="M108" s="174">
        <v>11387</v>
      </c>
      <c r="N108" s="175"/>
      <c r="O108" s="176" t="s">
        <v>146</v>
      </c>
      <c r="P108" s="224">
        <v>246</v>
      </c>
      <c r="Q108" s="224">
        <v>318</v>
      </c>
      <c r="R108" s="224">
        <v>382</v>
      </c>
      <c r="S108" s="224">
        <v>336</v>
      </c>
      <c r="T108" s="224">
        <v>444</v>
      </c>
      <c r="U108" s="224">
        <v>303</v>
      </c>
      <c r="V108" s="224">
        <v>293</v>
      </c>
      <c r="W108" s="224">
        <v>265</v>
      </c>
      <c r="X108" s="224">
        <v>265</v>
      </c>
      <c r="Y108" s="224">
        <v>290</v>
      </c>
      <c r="Z108" s="224">
        <v>366</v>
      </c>
      <c r="AA108" s="224">
        <v>451</v>
      </c>
      <c r="AB108" s="224">
        <v>231</v>
      </c>
      <c r="AC108" s="224">
        <v>289</v>
      </c>
      <c r="AD108" s="224">
        <v>281</v>
      </c>
      <c r="AE108" s="224">
        <v>264</v>
      </c>
      <c r="AF108" s="224">
        <v>321</v>
      </c>
      <c r="AG108" s="224">
        <v>397</v>
      </c>
      <c r="AH108" s="224">
        <v>448</v>
      </c>
      <c r="AI108" s="224">
        <v>311</v>
      </c>
      <c r="AJ108" s="224">
        <v>190</v>
      </c>
      <c r="AK108" s="224">
        <v>253</v>
      </c>
      <c r="AL108" s="224">
        <v>251</v>
      </c>
      <c r="AM108" s="224">
        <v>265</v>
      </c>
      <c r="AN108" s="224">
        <v>406</v>
      </c>
      <c r="AO108" s="224">
        <v>336</v>
      </c>
      <c r="AP108" s="224">
        <v>325</v>
      </c>
      <c r="AQ108" s="224">
        <v>262</v>
      </c>
      <c r="AR108" s="224">
        <v>301</v>
      </c>
      <c r="AS108" s="224">
        <v>318</v>
      </c>
      <c r="AT108" s="224">
        <v>293</v>
      </c>
      <c r="AU108" s="224">
        <v>357</v>
      </c>
      <c r="AV108" s="224">
        <v>438</v>
      </c>
      <c r="AW108" s="224">
        <v>312</v>
      </c>
      <c r="AX108" s="224">
        <v>317</v>
      </c>
      <c r="AY108" s="224">
        <v>342</v>
      </c>
      <c r="AZ108" s="224">
        <v>402</v>
      </c>
      <c r="BA108" s="224">
        <v>307</v>
      </c>
      <c r="BB108" s="224">
        <v>391</v>
      </c>
      <c r="BC108" s="224">
        <v>414</v>
      </c>
      <c r="BD108" s="224">
        <v>296</v>
      </c>
      <c r="BE108" s="224">
        <v>331</v>
      </c>
      <c r="BF108" s="224">
        <v>339</v>
      </c>
      <c r="BG108" s="224">
        <v>335</v>
      </c>
      <c r="BH108" s="224">
        <v>373</v>
      </c>
      <c r="BI108" s="224">
        <v>398</v>
      </c>
      <c r="BJ108" s="224">
        <v>432</v>
      </c>
      <c r="BK108" s="224">
        <v>300</v>
      </c>
      <c r="BL108" s="224">
        <v>339</v>
      </c>
      <c r="BM108" s="224">
        <v>335</v>
      </c>
      <c r="BN108" s="224">
        <v>361</v>
      </c>
      <c r="BO108" s="224">
        <v>319</v>
      </c>
      <c r="BP108" s="224">
        <v>459</v>
      </c>
      <c r="BQ108" s="224">
        <v>423</v>
      </c>
      <c r="BR108" s="224">
        <v>327</v>
      </c>
      <c r="BS108" s="224">
        <v>325</v>
      </c>
      <c r="BT108" s="224">
        <v>365</v>
      </c>
      <c r="BU108" s="224">
        <v>330</v>
      </c>
      <c r="BV108" s="224">
        <v>300</v>
      </c>
      <c r="BW108" s="224">
        <v>454</v>
      </c>
      <c r="BX108" s="224">
        <v>460</v>
      </c>
      <c r="BY108" s="224">
        <v>308</v>
      </c>
      <c r="BZ108" s="224">
        <v>324</v>
      </c>
      <c r="CA108" s="224">
        <v>359</v>
      </c>
      <c r="CB108" s="224">
        <v>322</v>
      </c>
      <c r="CC108" s="224">
        <v>350</v>
      </c>
      <c r="CD108" s="224">
        <v>395</v>
      </c>
      <c r="CE108" s="224">
        <v>418</v>
      </c>
      <c r="CF108" s="224">
        <v>345</v>
      </c>
      <c r="CG108" s="224">
        <v>357</v>
      </c>
      <c r="CH108" s="224">
        <v>346</v>
      </c>
      <c r="CI108" s="224">
        <v>381</v>
      </c>
      <c r="CJ108" s="224">
        <v>334</v>
      </c>
      <c r="CK108" s="224">
        <v>506</v>
      </c>
      <c r="CL108" s="224">
        <v>481</v>
      </c>
      <c r="CM108" s="224">
        <v>258</v>
      </c>
      <c r="CN108" s="224">
        <v>282</v>
      </c>
      <c r="CO108" s="224">
        <v>333</v>
      </c>
      <c r="CP108" s="224">
        <v>338</v>
      </c>
      <c r="CQ108" s="224">
        <v>324</v>
      </c>
      <c r="CR108" s="224">
        <v>429</v>
      </c>
      <c r="CS108" s="224">
        <v>448</v>
      </c>
      <c r="CT108" s="224">
        <v>298</v>
      </c>
      <c r="CU108" s="224">
        <v>356</v>
      </c>
      <c r="CV108" s="224">
        <v>349</v>
      </c>
      <c r="CW108" s="224">
        <v>329</v>
      </c>
      <c r="CX108" s="224">
        <v>349</v>
      </c>
      <c r="CY108" s="224">
        <v>447</v>
      </c>
      <c r="CZ108" s="224">
        <v>411</v>
      </c>
      <c r="DA108" s="224">
        <v>296</v>
      </c>
    </row>
    <row r="109" spans="2:105" ht="15.95" customHeight="1" x14ac:dyDescent="0.25">
      <c r="B109" s="12" t="s">
        <v>17</v>
      </c>
      <c r="C109" s="87">
        <v>68</v>
      </c>
      <c r="D109" s="14" t="s">
        <v>47</v>
      </c>
      <c r="E109" s="15" t="s">
        <v>148</v>
      </c>
      <c r="F109" s="15" t="s">
        <v>20</v>
      </c>
      <c r="G109" s="237">
        <v>22</v>
      </c>
      <c r="J109" s="237">
        <v>68</v>
      </c>
      <c r="K109" s="174">
        <v>34414</v>
      </c>
      <c r="L109" s="174">
        <v>46874</v>
      </c>
      <c r="M109" s="174">
        <v>53152</v>
      </c>
      <c r="N109" s="175"/>
      <c r="O109" s="176">
        <v>68</v>
      </c>
      <c r="P109" s="224">
        <v>557</v>
      </c>
      <c r="Q109" s="224">
        <v>701</v>
      </c>
      <c r="R109" s="224">
        <v>975</v>
      </c>
      <c r="S109" s="224">
        <v>775</v>
      </c>
      <c r="T109" s="224">
        <v>685</v>
      </c>
      <c r="U109" s="224">
        <v>1052</v>
      </c>
      <c r="V109" s="224">
        <v>1128</v>
      </c>
      <c r="W109" s="224">
        <v>1134</v>
      </c>
      <c r="X109" s="224">
        <v>1226</v>
      </c>
      <c r="Y109" s="224">
        <v>1094</v>
      </c>
      <c r="Z109" s="224">
        <v>934</v>
      </c>
      <c r="AA109" s="224">
        <v>770</v>
      </c>
      <c r="AB109" s="224">
        <v>1075</v>
      </c>
      <c r="AC109" s="224">
        <v>1258</v>
      </c>
      <c r="AD109" s="224">
        <v>1421</v>
      </c>
      <c r="AE109" s="224">
        <v>1345</v>
      </c>
      <c r="AF109" s="224">
        <v>1284</v>
      </c>
      <c r="AG109" s="224">
        <v>937</v>
      </c>
      <c r="AH109" s="224">
        <v>757</v>
      </c>
      <c r="AI109" s="224">
        <v>1183</v>
      </c>
      <c r="AJ109" s="224">
        <v>1020</v>
      </c>
      <c r="AK109" s="224">
        <v>1514</v>
      </c>
      <c r="AL109" s="224">
        <v>1280</v>
      </c>
      <c r="AM109" s="224">
        <v>1242</v>
      </c>
      <c r="AN109" s="224">
        <v>840</v>
      </c>
      <c r="AO109" s="224">
        <v>609</v>
      </c>
      <c r="AP109" s="224">
        <v>800</v>
      </c>
      <c r="AQ109" s="224">
        <v>1427</v>
      </c>
      <c r="AR109" s="224">
        <v>1816</v>
      </c>
      <c r="AS109" s="224">
        <v>1663</v>
      </c>
      <c r="AT109" s="224">
        <v>1912</v>
      </c>
      <c r="AU109" s="224">
        <v>961</v>
      </c>
      <c r="AV109" s="224">
        <v>828</v>
      </c>
      <c r="AW109" s="224">
        <v>2012</v>
      </c>
      <c r="AX109" s="224">
        <v>2040</v>
      </c>
      <c r="AY109" s="224">
        <v>2205</v>
      </c>
      <c r="AZ109" s="224">
        <v>858</v>
      </c>
      <c r="BA109" s="224">
        <v>1522</v>
      </c>
      <c r="BB109" s="224">
        <v>946</v>
      </c>
      <c r="BC109" s="224">
        <v>737</v>
      </c>
      <c r="BD109" s="224">
        <v>1983</v>
      </c>
      <c r="BE109" s="224">
        <v>2083</v>
      </c>
      <c r="BF109" s="224">
        <v>2051</v>
      </c>
      <c r="BG109" s="224">
        <v>2125</v>
      </c>
      <c r="BH109" s="224">
        <v>2052</v>
      </c>
      <c r="BI109" s="224">
        <v>996</v>
      </c>
      <c r="BJ109" s="224">
        <v>784</v>
      </c>
      <c r="BK109" s="224">
        <v>1937</v>
      </c>
      <c r="BL109" s="224">
        <v>2061</v>
      </c>
      <c r="BM109" s="224">
        <v>2145</v>
      </c>
      <c r="BN109" s="224">
        <v>2200</v>
      </c>
      <c r="BO109" s="224">
        <v>1957</v>
      </c>
      <c r="BP109" s="224">
        <v>1123</v>
      </c>
      <c r="BQ109" s="224">
        <v>880</v>
      </c>
      <c r="BR109" s="224">
        <v>1921</v>
      </c>
      <c r="BS109" s="224">
        <v>2118</v>
      </c>
      <c r="BT109" s="224">
        <v>2191</v>
      </c>
      <c r="BU109" s="224">
        <v>2145</v>
      </c>
      <c r="BV109" s="224">
        <v>2013</v>
      </c>
      <c r="BW109" s="224">
        <v>1047</v>
      </c>
      <c r="BX109" s="224">
        <v>834</v>
      </c>
      <c r="BY109" s="224">
        <v>2099</v>
      </c>
      <c r="BZ109" s="224">
        <v>2092</v>
      </c>
      <c r="CA109" s="224">
        <v>2263</v>
      </c>
      <c r="CB109" s="224">
        <v>2310</v>
      </c>
      <c r="CC109" s="224">
        <v>1857</v>
      </c>
      <c r="CD109" s="224">
        <v>993</v>
      </c>
      <c r="CE109" s="224">
        <v>793</v>
      </c>
      <c r="CF109" s="224">
        <v>2029</v>
      </c>
      <c r="CG109" s="224">
        <v>2137</v>
      </c>
      <c r="CH109" s="224">
        <v>2244</v>
      </c>
      <c r="CI109" s="224">
        <v>2024</v>
      </c>
      <c r="CJ109" s="224">
        <v>2016</v>
      </c>
      <c r="CK109" s="224">
        <v>1071</v>
      </c>
      <c r="CL109" s="224">
        <v>918</v>
      </c>
      <c r="CM109" s="224">
        <v>1977</v>
      </c>
      <c r="CN109" s="224">
        <v>2029</v>
      </c>
      <c r="CO109" s="224">
        <v>2133</v>
      </c>
      <c r="CP109" s="224">
        <v>2191</v>
      </c>
      <c r="CQ109" s="224">
        <v>2014</v>
      </c>
      <c r="CR109" s="224">
        <v>996</v>
      </c>
      <c r="CS109" s="224">
        <v>857</v>
      </c>
      <c r="CT109" s="224">
        <v>2010</v>
      </c>
      <c r="CU109" s="224">
        <v>2121</v>
      </c>
      <c r="CV109" s="224">
        <v>2004</v>
      </c>
      <c r="CW109" s="224">
        <v>2143</v>
      </c>
      <c r="CX109" s="224">
        <v>1999</v>
      </c>
      <c r="CY109" s="224">
        <v>1234</v>
      </c>
      <c r="CZ109" s="224">
        <v>765</v>
      </c>
      <c r="DA109" s="224">
        <v>1952</v>
      </c>
    </row>
    <row r="110" spans="2:105" ht="15.95" customHeight="1" x14ac:dyDescent="0.25">
      <c r="B110" s="88" t="s">
        <v>149</v>
      </c>
      <c r="C110" s="89">
        <v>70</v>
      </c>
      <c r="D110" s="14" t="s">
        <v>47</v>
      </c>
      <c r="E110" s="15" t="s">
        <v>150</v>
      </c>
      <c r="F110" s="15" t="s">
        <v>107</v>
      </c>
      <c r="G110" s="237">
        <v>50</v>
      </c>
      <c r="J110" s="237">
        <v>70</v>
      </c>
      <c r="K110" s="174">
        <v>255494</v>
      </c>
      <c r="L110" s="174">
        <v>264889</v>
      </c>
      <c r="M110" s="174">
        <v>384161</v>
      </c>
      <c r="N110" s="175"/>
      <c r="O110" s="176">
        <v>70</v>
      </c>
      <c r="P110" s="224">
        <v>4168</v>
      </c>
      <c r="Q110" s="224">
        <v>5146</v>
      </c>
      <c r="R110" s="224">
        <v>6333</v>
      </c>
      <c r="S110" s="224">
        <v>5695</v>
      </c>
      <c r="T110" s="224">
        <v>5626</v>
      </c>
      <c r="U110" s="224">
        <v>8167</v>
      </c>
      <c r="V110" s="224">
        <v>8726</v>
      </c>
      <c r="W110" s="224">
        <v>8718</v>
      </c>
      <c r="X110" s="224">
        <v>8855</v>
      </c>
      <c r="Y110" s="224">
        <v>8502</v>
      </c>
      <c r="Z110" s="224">
        <v>6458</v>
      </c>
      <c r="AA110" s="224">
        <v>5533</v>
      </c>
      <c r="AB110" s="224">
        <v>9409</v>
      </c>
      <c r="AC110" s="224">
        <v>10304</v>
      </c>
      <c r="AD110" s="224">
        <v>10310</v>
      </c>
      <c r="AE110" s="224">
        <v>10330</v>
      </c>
      <c r="AF110" s="224">
        <v>9628</v>
      </c>
      <c r="AG110" s="224">
        <v>6735</v>
      </c>
      <c r="AH110" s="224">
        <v>5731</v>
      </c>
      <c r="AI110" s="224">
        <v>9571</v>
      </c>
      <c r="AJ110" s="224">
        <v>9258</v>
      </c>
      <c r="AK110" s="224">
        <v>11093</v>
      </c>
      <c r="AL110" s="224">
        <v>11000</v>
      </c>
      <c r="AM110" s="224">
        <v>10720</v>
      </c>
      <c r="AN110" s="224">
        <v>6932</v>
      </c>
      <c r="AO110" s="224">
        <v>4954</v>
      </c>
      <c r="AP110" s="224">
        <v>5662</v>
      </c>
      <c r="AQ110" s="224">
        <v>10216</v>
      </c>
      <c r="AR110" s="224">
        <v>10563</v>
      </c>
      <c r="AS110" s="224">
        <v>10890</v>
      </c>
      <c r="AT110" s="224">
        <v>10261</v>
      </c>
      <c r="AU110" s="224">
        <v>6631</v>
      </c>
      <c r="AV110" s="224">
        <v>5585</v>
      </c>
      <c r="AW110" s="224">
        <v>10035</v>
      </c>
      <c r="AX110" s="224">
        <v>10771</v>
      </c>
      <c r="AY110" s="224">
        <v>10966</v>
      </c>
      <c r="AZ110" s="224">
        <v>5552</v>
      </c>
      <c r="BA110" s="224">
        <v>9317</v>
      </c>
      <c r="BB110" s="224">
        <v>6777</v>
      </c>
      <c r="BC110" s="224">
        <v>5484</v>
      </c>
      <c r="BD110" s="224">
        <v>10289</v>
      </c>
      <c r="BE110" s="224">
        <v>10763</v>
      </c>
      <c r="BF110" s="224">
        <v>11233</v>
      </c>
      <c r="BG110" s="224">
        <v>11088</v>
      </c>
      <c r="BH110" s="224">
        <v>10752</v>
      </c>
      <c r="BI110" s="224">
        <v>7061</v>
      </c>
      <c r="BJ110" s="224">
        <v>5401</v>
      </c>
      <c r="BK110" s="224">
        <v>9893</v>
      </c>
      <c r="BL110" s="224">
        <v>11022</v>
      </c>
      <c r="BM110" s="224">
        <v>10857</v>
      </c>
      <c r="BN110" s="224">
        <v>10519</v>
      </c>
      <c r="BO110" s="224">
        <v>10627</v>
      </c>
      <c r="BP110" s="224">
        <v>8513</v>
      </c>
      <c r="BQ110" s="224">
        <v>7744</v>
      </c>
      <c r="BR110" s="224">
        <v>10837</v>
      </c>
      <c r="BS110" s="224">
        <v>11787</v>
      </c>
      <c r="BT110" s="224">
        <v>12066</v>
      </c>
      <c r="BU110" s="224">
        <v>11913</v>
      </c>
      <c r="BV110" s="224">
        <v>11406</v>
      </c>
      <c r="BW110" s="224">
        <v>6911</v>
      </c>
      <c r="BX110" s="224">
        <v>6798</v>
      </c>
      <c r="BY110" s="224">
        <v>14823</v>
      </c>
      <c r="BZ110" s="224">
        <v>15466</v>
      </c>
      <c r="CA110" s="224">
        <v>15820</v>
      </c>
      <c r="CB110" s="224">
        <v>15193</v>
      </c>
      <c r="CC110" s="224">
        <v>14358</v>
      </c>
      <c r="CD110" s="224">
        <v>7929</v>
      </c>
      <c r="CE110" s="224">
        <v>6184</v>
      </c>
      <c r="CF110" s="224">
        <v>14695</v>
      </c>
      <c r="CG110" s="224">
        <v>15893</v>
      </c>
      <c r="CH110" s="224">
        <v>15913</v>
      </c>
      <c r="CI110" s="224">
        <v>15525</v>
      </c>
      <c r="CJ110" s="224">
        <v>14697</v>
      </c>
      <c r="CK110" s="224">
        <v>9169</v>
      </c>
      <c r="CL110" s="224">
        <v>7540</v>
      </c>
      <c r="CM110" s="224">
        <v>14356</v>
      </c>
      <c r="CN110" s="224">
        <v>15082</v>
      </c>
      <c r="CO110" s="224">
        <v>15891</v>
      </c>
      <c r="CP110" s="224">
        <v>15253</v>
      </c>
      <c r="CQ110" s="224">
        <v>14267</v>
      </c>
      <c r="CR110" s="224">
        <v>7632</v>
      </c>
      <c r="CS110" s="224">
        <v>6108</v>
      </c>
      <c r="CT110" s="224">
        <v>13333</v>
      </c>
      <c r="CU110" s="224">
        <v>14384</v>
      </c>
      <c r="CV110" s="224">
        <v>15222</v>
      </c>
      <c r="CW110" s="224">
        <v>14936</v>
      </c>
      <c r="CX110" s="224">
        <v>13895</v>
      </c>
      <c r="CY110" s="224">
        <v>7608</v>
      </c>
      <c r="CZ110" s="224">
        <v>5855</v>
      </c>
      <c r="DA110" s="224">
        <v>13425</v>
      </c>
    </row>
    <row r="111" spans="2:105" ht="15.95" customHeight="1" x14ac:dyDescent="0.25">
      <c r="B111" s="88" t="s">
        <v>149</v>
      </c>
      <c r="C111" s="88" t="s">
        <v>151</v>
      </c>
      <c r="D111" s="14" t="s">
        <v>25</v>
      </c>
      <c r="E111" s="15" t="s">
        <v>152</v>
      </c>
      <c r="F111" s="15" t="s">
        <v>107</v>
      </c>
      <c r="G111" s="237">
        <v>55</v>
      </c>
      <c r="J111" s="237" t="s">
        <v>151</v>
      </c>
      <c r="K111" s="174">
        <v>110</v>
      </c>
      <c r="L111" s="174">
        <v>97</v>
      </c>
      <c r="M111" s="174">
        <v>176</v>
      </c>
      <c r="N111" s="175"/>
      <c r="O111" s="176" t="s">
        <v>151</v>
      </c>
      <c r="P111" s="224"/>
      <c r="Q111" s="224"/>
      <c r="R111" s="224">
        <v>9</v>
      </c>
      <c r="S111" s="224">
        <v>12</v>
      </c>
      <c r="T111" s="224"/>
      <c r="U111" s="224"/>
      <c r="V111" s="224"/>
      <c r="W111" s="224"/>
      <c r="X111" s="224"/>
      <c r="Y111" s="224">
        <v>6</v>
      </c>
      <c r="Z111" s="224">
        <v>14</v>
      </c>
      <c r="AA111" s="224"/>
      <c r="AB111" s="224"/>
      <c r="AC111" s="224"/>
      <c r="AD111" s="224"/>
      <c r="AE111" s="224"/>
      <c r="AF111" s="224">
        <v>6</v>
      </c>
      <c r="AG111" s="224">
        <v>27</v>
      </c>
      <c r="AH111" s="224"/>
      <c r="AI111" s="224"/>
      <c r="AJ111" s="224"/>
      <c r="AK111" s="224"/>
      <c r="AL111" s="224"/>
      <c r="AM111" s="224">
        <v>10</v>
      </c>
      <c r="AN111" s="224">
        <v>21</v>
      </c>
      <c r="AO111" s="224"/>
      <c r="AP111" s="224"/>
      <c r="AQ111" s="224"/>
      <c r="AR111" s="224"/>
      <c r="AS111" s="224"/>
      <c r="AT111" s="224">
        <v>5</v>
      </c>
      <c r="AU111" s="224">
        <v>18</v>
      </c>
      <c r="AV111" s="224"/>
      <c r="AW111" s="224"/>
      <c r="AX111" s="224"/>
      <c r="AY111" s="224"/>
      <c r="AZ111" s="224"/>
      <c r="BA111" s="224">
        <v>4</v>
      </c>
      <c r="BB111" s="224">
        <v>11</v>
      </c>
      <c r="BC111" s="224"/>
      <c r="BD111" s="224"/>
      <c r="BE111" s="224"/>
      <c r="BF111" s="224"/>
      <c r="BG111" s="224"/>
      <c r="BH111" s="224">
        <v>11</v>
      </c>
      <c r="BI111" s="224">
        <v>9</v>
      </c>
      <c r="BJ111" s="224"/>
      <c r="BK111" s="224"/>
      <c r="BL111" s="224"/>
      <c r="BM111" s="224"/>
      <c r="BN111" s="224"/>
      <c r="BO111" s="224">
        <v>10</v>
      </c>
      <c r="BP111" s="224">
        <v>30</v>
      </c>
      <c r="BQ111" s="224"/>
      <c r="BR111" s="224"/>
      <c r="BS111" s="224"/>
      <c r="BT111" s="224"/>
      <c r="BU111" s="224"/>
      <c r="BV111" s="224">
        <v>4</v>
      </c>
      <c r="BW111" s="224">
        <v>21</v>
      </c>
      <c r="BX111" s="224">
        <v>0</v>
      </c>
      <c r="BY111" s="224">
        <v>0</v>
      </c>
      <c r="BZ111" s="224">
        <v>0</v>
      </c>
      <c r="CA111" s="224">
        <v>0</v>
      </c>
      <c r="CB111" s="224">
        <v>0</v>
      </c>
      <c r="CC111" s="224">
        <v>7</v>
      </c>
      <c r="CD111" s="224">
        <v>40</v>
      </c>
      <c r="CE111" s="224">
        <v>0</v>
      </c>
      <c r="CF111" s="224">
        <v>0</v>
      </c>
      <c r="CG111" s="224">
        <v>0</v>
      </c>
      <c r="CH111" s="224">
        <v>0</v>
      </c>
      <c r="CI111" s="224">
        <v>0</v>
      </c>
      <c r="CJ111" s="224">
        <v>10</v>
      </c>
      <c r="CK111" s="224">
        <v>16</v>
      </c>
      <c r="CL111" s="224">
        <v>0</v>
      </c>
      <c r="CM111" s="224">
        <v>0</v>
      </c>
      <c r="CN111" s="224">
        <v>0</v>
      </c>
      <c r="CO111" s="224">
        <v>0</v>
      </c>
      <c r="CP111" s="224">
        <v>0</v>
      </c>
      <c r="CQ111" s="224">
        <v>17</v>
      </c>
      <c r="CR111" s="224">
        <v>24</v>
      </c>
      <c r="CS111" s="224">
        <v>0</v>
      </c>
      <c r="CT111" s="224">
        <v>0</v>
      </c>
      <c r="CU111" s="224">
        <v>0</v>
      </c>
      <c r="CV111" s="224">
        <v>0</v>
      </c>
      <c r="CW111" s="224">
        <v>0</v>
      </c>
      <c r="CX111" s="224">
        <v>15</v>
      </c>
      <c r="CY111" s="224">
        <v>26</v>
      </c>
      <c r="CZ111" s="224">
        <v>0</v>
      </c>
      <c r="DA111" s="224">
        <v>0</v>
      </c>
    </row>
    <row r="112" spans="2:105" ht="15.95" customHeight="1" x14ac:dyDescent="0.25">
      <c r="B112" s="88" t="s">
        <v>149</v>
      </c>
      <c r="C112" s="90">
        <v>711</v>
      </c>
      <c r="D112" s="14" t="s">
        <v>25</v>
      </c>
      <c r="E112" s="15" t="s">
        <v>153</v>
      </c>
      <c r="F112" s="15" t="s">
        <v>89</v>
      </c>
      <c r="G112" s="237">
        <v>52</v>
      </c>
      <c r="J112" s="237">
        <v>711</v>
      </c>
      <c r="K112" s="174">
        <v>7883</v>
      </c>
      <c r="L112" s="174">
        <v>10926</v>
      </c>
      <c r="M112" s="174">
        <v>14265</v>
      </c>
      <c r="N112" s="175"/>
      <c r="O112" s="176">
        <v>711</v>
      </c>
      <c r="P112" s="224">
        <v>108</v>
      </c>
      <c r="Q112" s="224">
        <v>125</v>
      </c>
      <c r="R112" s="224">
        <v>187</v>
      </c>
      <c r="S112" s="224">
        <v>129</v>
      </c>
      <c r="T112" s="224">
        <v>145</v>
      </c>
      <c r="U112" s="224">
        <v>259</v>
      </c>
      <c r="V112" s="224">
        <v>268</v>
      </c>
      <c r="W112" s="224">
        <v>281</v>
      </c>
      <c r="X112" s="224">
        <v>258</v>
      </c>
      <c r="Y112" s="224">
        <v>300</v>
      </c>
      <c r="Z112" s="224">
        <v>162</v>
      </c>
      <c r="AA112" s="224">
        <v>146</v>
      </c>
      <c r="AB112" s="224">
        <v>272</v>
      </c>
      <c r="AC112" s="224">
        <v>350</v>
      </c>
      <c r="AD112" s="224">
        <v>347</v>
      </c>
      <c r="AE112" s="224">
        <v>347</v>
      </c>
      <c r="AF112" s="224">
        <v>358</v>
      </c>
      <c r="AG112" s="224">
        <v>171</v>
      </c>
      <c r="AH112" s="224">
        <v>145</v>
      </c>
      <c r="AI112" s="224">
        <v>308</v>
      </c>
      <c r="AJ112" s="224">
        <v>286</v>
      </c>
      <c r="AK112" s="224">
        <v>373</v>
      </c>
      <c r="AL112" s="224">
        <v>354</v>
      </c>
      <c r="AM112" s="224">
        <v>308</v>
      </c>
      <c r="AN112" s="224">
        <v>157</v>
      </c>
      <c r="AO112" s="224">
        <v>131</v>
      </c>
      <c r="AP112" s="224">
        <v>139</v>
      </c>
      <c r="AQ112" s="224">
        <v>353</v>
      </c>
      <c r="AR112" s="224">
        <v>342</v>
      </c>
      <c r="AS112" s="224">
        <v>348</v>
      </c>
      <c r="AT112" s="224">
        <v>426</v>
      </c>
      <c r="AU112" s="224">
        <v>201</v>
      </c>
      <c r="AV112" s="224">
        <v>166</v>
      </c>
      <c r="AW112" s="224">
        <v>416</v>
      </c>
      <c r="AX112" s="224">
        <v>454</v>
      </c>
      <c r="AY112" s="224">
        <v>519</v>
      </c>
      <c r="AZ112" s="224">
        <v>151</v>
      </c>
      <c r="BA112" s="224">
        <v>389</v>
      </c>
      <c r="BB112" s="224">
        <v>234</v>
      </c>
      <c r="BC112" s="224">
        <v>168</v>
      </c>
      <c r="BD112" s="224">
        <v>422</v>
      </c>
      <c r="BE112" s="224">
        <v>511</v>
      </c>
      <c r="BF112" s="224">
        <v>531</v>
      </c>
      <c r="BG112" s="224">
        <v>511</v>
      </c>
      <c r="BH112" s="224">
        <v>441</v>
      </c>
      <c r="BI112" s="224">
        <v>195</v>
      </c>
      <c r="BJ112" s="224">
        <v>137</v>
      </c>
      <c r="BK112" s="224">
        <v>429</v>
      </c>
      <c r="BL112" s="224">
        <v>523</v>
      </c>
      <c r="BM112" s="224">
        <v>531</v>
      </c>
      <c r="BN112" s="224">
        <v>508</v>
      </c>
      <c r="BO112" s="224">
        <v>476</v>
      </c>
      <c r="BP112" s="224">
        <v>188</v>
      </c>
      <c r="BQ112" s="224">
        <v>176</v>
      </c>
      <c r="BR112" s="224">
        <v>478</v>
      </c>
      <c r="BS112" s="224">
        <v>554</v>
      </c>
      <c r="BT112" s="224">
        <v>528</v>
      </c>
      <c r="BU112" s="224">
        <v>575</v>
      </c>
      <c r="BV112" s="224">
        <v>514</v>
      </c>
      <c r="BW112" s="224">
        <v>225</v>
      </c>
      <c r="BX112" s="224">
        <v>182</v>
      </c>
      <c r="BY112" s="224">
        <v>590</v>
      </c>
      <c r="BZ112" s="224">
        <v>616</v>
      </c>
      <c r="CA112" s="224">
        <v>630</v>
      </c>
      <c r="CB112" s="224">
        <v>553</v>
      </c>
      <c r="CC112" s="224">
        <v>566</v>
      </c>
      <c r="CD112" s="224">
        <v>237</v>
      </c>
      <c r="CE112" s="224">
        <v>177</v>
      </c>
      <c r="CF112" s="224">
        <v>516</v>
      </c>
      <c r="CG112" s="224">
        <v>579</v>
      </c>
      <c r="CH112" s="224">
        <v>588</v>
      </c>
      <c r="CI112" s="224">
        <v>569</v>
      </c>
      <c r="CJ112" s="224">
        <v>600</v>
      </c>
      <c r="CK112" s="224">
        <v>224</v>
      </c>
      <c r="CL112" s="224">
        <v>180</v>
      </c>
      <c r="CM112" s="224">
        <v>586</v>
      </c>
      <c r="CN112" s="224">
        <v>605</v>
      </c>
      <c r="CO112" s="224">
        <v>576</v>
      </c>
      <c r="CP112" s="224">
        <v>607</v>
      </c>
      <c r="CQ112" s="224">
        <v>621</v>
      </c>
      <c r="CR112" s="224">
        <v>246</v>
      </c>
      <c r="CS112" s="224">
        <v>162</v>
      </c>
      <c r="CT112" s="224">
        <v>544</v>
      </c>
      <c r="CU112" s="224">
        <v>586</v>
      </c>
      <c r="CV112" s="224">
        <v>643</v>
      </c>
      <c r="CW112" s="224">
        <v>592</v>
      </c>
      <c r="CX112" s="224">
        <v>571</v>
      </c>
      <c r="CY112" s="224">
        <v>251</v>
      </c>
      <c r="CZ112" s="224">
        <v>155</v>
      </c>
      <c r="DA112" s="224">
        <v>488</v>
      </c>
    </row>
    <row r="113" spans="2:105" ht="15.95" customHeight="1" x14ac:dyDescent="0.25">
      <c r="B113" s="88" t="s">
        <v>149</v>
      </c>
      <c r="C113" s="91">
        <v>712</v>
      </c>
      <c r="D113" s="14" t="s">
        <v>21</v>
      </c>
      <c r="E113" s="15" t="s">
        <v>154</v>
      </c>
      <c r="F113" s="15" t="s">
        <v>89</v>
      </c>
      <c r="G113" s="237">
        <v>52</v>
      </c>
      <c r="J113" s="237">
        <v>712</v>
      </c>
      <c r="K113" s="174">
        <v>17785</v>
      </c>
      <c r="L113" s="174">
        <v>24963</v>
      </c>
      <c r="M113" s="174">
        <v>32130</v>
      </c>
      <c r="N113" s="175"/>
      <c r="O113" s="176">
        <v>712</v>
      </c>
      <c r="P113" s="224">
        <v>262</v>
      </c>
      <c r="Q113" s="224">
        <v>363</v>
      </c>
      <c r="R113" s="224">
        <v>464</v>
      </c>
      <c r="S113" s="224">
        <v>439</v>
      </c>
      <c r="T113" s="224">
        <v>394</v>
      </c>
      <c r="U113" s="224">
        <v>551</v>
      </c>
      <c r="V113" s="224">
        <v>589</v>
      </c>
      <c r="W113" s="224">
        <v>521</v>
      </c>
      <c r="X113" s="224">
        <v>600</v>
      </c>
      <c r="Y113" s="224">
        <v>634</v>
      </c>
      <c r="Z113" s="224">
        <v>417</v>
      </c>
      <c r="AA113" s="224">
        <v>447</v>
      </c>
      <c r="AB113" s="224">
        <v>635</v>
      </c>
      <c r="AC113" s="224">
        <v>670</v>
      </c>
      <c r="AD113" s="224">
        <v>542</v>
      </c>
      <c r="AE113" s="224">
        <v>576</v>
      </c>
      <c r="AF113" s="224">
        <v>638</v>
      </c>
      <c r="AG113" s="224">
        <v>479</v>
      </c>
      <c r="AH113" s="224">
        <v>447</v>
      </c>
      <c r="AI113" s="224">
        <v>681</v>
      </c>
      <c r="AJ113" s="224">
        <v>561</v>
      </c>
      <c r="AK113" s="224">
        <v>646</v>
      </c>
      <c r="AL113" s="224">
        <v>664</v>
      </c>
      <c r="AM113" s="224">
        <v>706</v>
      </c>
      <c r="AN113" s="224">
        <v>496</v>
      </c>
      <c r="AO113" s="224">
        <v>352</v>
      </c>
      <c r="AP113" s="224">
        <v>423</v>
      </c>
      <c r="AQ113" s="224">
        <v>860</v>
      </c>
      <c r="AR113" s="224">
        <v>830</v>
      </c>
      <c r="AS113" s="224">
        <v>926</v>
      </c>
      <c r="AT113" s="224">
        <v>972</v>
      </c>
      <c r="AU113" s="224">
        <v>477</v>
      </c>
      <c r="AV113" s="224">
        <v>534</v>
      </c>
      <c r="AW113" s="224">
        <v>1059</v>
      </c>
      <c r="AX113" s="224">
        <v>1012</v>
      </c>
      <c r="AY113" s="224">
        <v>1020</v>
      </c>
      <c r="AZ113" s="224">
        <v>507</v>
      </c>
      <c r="BA113" s="224">
        <v>998</v>
      </c>
      <c r="BB113" s="224">
        <v>521</v>
      </c>
      <c r="BC113" s="224">
        <v>508</v>
      </c>
      <c r="BD113" s="224">
        <v>1048</v>
      </c>
      <c r="BE113" s="224">
        <v>1044</v>
      </c>
      <c r="BF113" s="224">
        <v>1072</v>
      </c>
      <c r="BG113" s="224">
        <v>1079</v>
      </c>
      <c r="BH113" s="224">
        <v>1076</v>
      </c>
      <c r="BI113" s="224">
        <v>627</v>
      </c>
      <c r="BJ113" s="224">
        <v>423</v>
      </c>
      <c r="BK113" s="224">
        <v>969</v>
      </c>
      <c r="BL113" s="224">
        <v>1052</v>
      </c>
      <c r="BM113" s="224">
        <v>1041</v>
      </c>
      <c r="BN113" s="224">
        <v>1044</v>
      </c>
      <c r="BO113" s="224">
        <v>1058</v>
      </c>
      <c r="BP113" s="224">
        <v>595</v>
      </c>
      <c r="BQ113" s="224">
        <v>527</v>
      </c>
      <c r="BR113" s="224">
        <v>1209</v>
      </c>
      <c r="BS113" s="224">
        <v>1046</v>
      </c>
      <c r="BT113" s="224">
        <v>1215</v>
      </c>
      <c r="BU113" s="224">
        <v>1093</v>
      </c>
      <c r="BV113" s="224">
        <v>1109</v>
      </c>
      <c r="BW113" s="224">
        <v>560</v>
      </c>
      <c r="BX113" s="224">
        <v>506</v>
      </c>
      <c r="BY113" s="224">
        <v>1235</v>
      </c>
      <c r="BZ113" s="224">
        <v>1287</v>
      </c>
      <c r="CA113" s="224">
        <v>1311</v>
      </c>
      <c r="CB113" s="224">
        <v>1258</v>
      </c>
      <c r="CC113" s="224">
        <v>1303</v>
      </c>
      <c r="CD113" s="224">
        <v>614</v>
      </c>
      <c r="CE113" s="224">
        <v>468</v>
      </c>
      <c r="CF113" s="224">
        <v>1243</v>
      </c>
      <c r="CG113" s="224">
        <v>1275</v>
      </c>
      <c r="CH113" s="224">
        <v>1340</v>
      </c>
      <c r="CI113" s="224">
        <v>1267</v>
      </c>
      <c r="CJ113" s="224">
        <v>1335</v>
      </c>
      <c r="CK113" s="224">
        <v>588</v>
      </c>
      <c r="CL113" s="224">
        <v>496</v>
      </c>
      <c r="CM113" s="224">
        <v>1219</v>
      </c>
      <c r="CN113" s="224">
        <v>1246</v>
      </c>
      <c r="CO113" s="224">
        <v>1183</v>
      </c>
      <c r="CP113" s="224">
        <v>1221</v>
      </c>
      <c r="CQ113" s="224">
        <v>1266</v>
      </c>
      <c r="CR113" s="224">
        <v>603</v>
      </c>
      <c r="CS113" s="224">
        <v>534</v>
      </c>
      <c r="CT113" s="224">
        <v>1299</v>
      </c>
      <c r="CU113" s="224">
        <v>1322</v>
      </c>
      <c r="CV113" s="224">
        <v>1264</v>
      </c>
      <c r="CW113" s="224">
        <v>1346</v>
      </c>
      <c r="CX113" s="224">
        <v>1268</v>
      </c>
      <c r="CY113" s="224">
        <v>558</v>
      </c>
      <c r="CZ113" s="224">
        <v>514</v>
      </c>
      <c r="DA113" s="224">
        <v>1201</v>
      </c>
    </row>
    <row r="114" spans="2:105" ht="15.95" customHeight="1" x14ac:dyDescent="0.25">
      <c r="B114" s="88" t="s">
        <v>149</v>
      </c>
      <c r="C114" s="92" t="s">
        <v>155</v>
      </c>
      <c r="D114" s="14" t="s">
        <v>32</v>
      </c>
      <c r="E114" s="15" t="s">
        <v>156</v>
      </c>
      <c r="F114" s="15" t="s">
        <v>107</v>
      </c>
      <c r="G114" s="237">
        <v>55</v>
      </c>
      <c r="J114" s="237" t="s">
        <v>155</v>
      </c>
      <c r="K114" s="174">
        <v>28964</v>
      </c>
      <c r="L114" s="174">
        <v>38705</v>
      </c>
      <c r="M114" s="174">
        <v>45930</v>
      </c>
      <c r="N114" s="175"/>
      <c r="O114" s="176" t="s">
        <v>155</v>
      </c>
      <c r="P114" s="224">
        <v>471</v>
      </c>
      <c r="Q114" s="224">
        <v>579</v>
      </c>
      <c r="R114" s="224">
        <v>787</v>
      </c>
      <c r="S114" s="224">
        <v>764</v>
      </c>
      <c r="T114" s="224">
        <v>720</v>
      </c>
      <c r="U114" s="224">
        <v>914</v>
      </c>
      <c r="V114" s="224">
        <v>950</v>
      </c>
      <c r="W114" s="224">
        <v>917</v>
      </c>
      <c r="X114" s="224">
        <v>917</v>
      </c>
      <c r="Y114" s="224">
        <v>893</v>
      </c>
      <c r="Z114" s="224">
        <v>813</v>
      </c>
      <c r="AA114" s="224">
        <v>695</v>
      </c>
      <c r="AB114" s="224">
        <v>979</v>
      </c>
      <c r="AC114" s="224">
        <v>1083</v>
      </c>
      <c r="AD114" s="224">
        <v>1087</v>
      </c>
      <c r="AE114" s="224">
        <v>1076</v>
      </c>
      <c r="AF114" s="224">
        <v>1110</v>
      </c>
      <c r="AG114" s="224">
        <v>930</v>
      </c>
      <c r="AH114" s="224">
        <v>775</v>
      </c>
      <c r="AI114" s="224">
        <v>997</v>
      </c>
      <c r="AJ114" s="224">
        <v>813</v>
      </c>
      <c r="AK114" s="224">
        <v>1131</v>
      </c>
      <c r="AL114" s="224">
        <v>1265</v>
      </c>
      <c r="AM114" s="224">
        <v>1046</v>
      </c>
      <c r="AN114" s="224">
        <v>883</v>
      </c>
      <c r="AO114" s="224">
        <v>593</v>
      </c>
      <c r="AP114" s="224">
        <v>735</v>
      </c>
      <c r="AQ114" s="224">
        <v>1105</v>
      </c>
      <c r="AR114" s="224">
        <v>1170</v>
      </c>
      <c r="AS114" s="224">
        <v>1419</v>
      </c>
      <c r="AT114" s="224">
        <v>1347</v>
      </c>
      <c r="AU114" s="224">
        <v>973</v>
      </c>
      <c r="AV114" s="224">
        <v>736</v>
      </c>
      <c r="AW114" s="224">
        <v>1366</v>
      </c>
      <c r="AX114" s="224">
        <v>1562</v>
      </c>
      <c r="AY114" s="224">
        <v>1501</v>
      </c>
      <c r="AZ114" s="224">
        <v>850</v>
      </c>
      <c r="BA114" s="224">
        <v>1362</v>
      </c>
      <c r="BB114" s="224">
        <v>1014</v>
      </c>
      <c r="BC114" s="224">
        <v>835</v>
      </c>
      <c r="BD114" s="224">
        <v>1484</v>
      </c>
      <c r="BE114" s="224">
        <v>1534</v>
      </c>
      <c r="BF114" s="224">
        <v>1556</v>
      </c>
      <c r="BG114" s="224">
        <v>1541</v>
      </c>
      <c r="BH114" s="224">
        <v>1638</v>
      </c>
      <c r="BI114" s="224">
        <v>1118</v>
      </c>
      <c r="BJ114" s="224">
        <v>784</v>
      </c>
      <c r="BK114" s="224">
        <v>1268</v>
      </c>
      <c r="BL114" s="224">
        <v>1612</v>
      </c>
      <c r="BM114" s="224">
        <v>1729</v>
      </c>
      <c r="BN114" s="224">
        <v>1621</v>
      </c>
      <c r="BO114" s="224">
        <v>1695</v>
      </c>
      <c r="BP114" s="224">
        <v>1127</v>
      </c>
      <c r="BQ114" s="224">
        <v>862</v>
      </c>
      <c r="BR114" s="224">
        <v>1533</v>
      </c>
      <c r="BS114" s="224">
        <v>1907</v>
      </c>
      <c r="BT114" s="224">
        <v>1790</v>
      </c>
      <c r="BU114" s="224">
        <v>1890</v>
      </c>
      <c r="BV114" s="224">
        <v>1817</v>
      </c>
      <c r="BW114" s="224">
        <v>1196</v>
      </c>
      <c r="BX114" s="224">
        <v>959</v>
      </c>
      <c r="BY114" s="224">
        <v>1623</v>
      </c>
      <c r="BZ114" s="224">
        <v>1842</v>
      </c>
      <c r="CA114" s="224">
        <v>1863</v>
      </c>
      <c r="CB114" s="224">
        <v>1800</v>
      </c>
      <c r="CC114" s="224">
        <v>1653</v>
      </c>
      <c r="CD114" s="224">
        <v>1228</v>
      </c>
      <c r="CE114" s="224">
        <v>896</v>
      </c>
      <c r="CF114" s="224">
        <v>1602</v>
      </c>
      <c r="CG114" s="224">
        <v>1853</v>
      </c>
      <c r="CH114" s="224">
        <v>1782</v>
      </c>
      <c r="CI114" s="224">
        <v>1836</v>
      </c>
      <c r="CJ114" s="224">
        <v>1770</v>
      </c>
      <c r="CK114" s="224">
        <v>1188</v>
      </c>
      <c r="CL114" s="224">
        <v>826</v>
      </c>
      <c r="CM114" s="224">
        <v>1645</v>
      </c>
      <c r="CN114" s="224">
        <v>1565</v>
      </c>
      <c r="CO114" s="224">
        <v>1701</v>
      </c>
      <c r="CP114" s="224">
        <v>1586</v>
      </c>
      <c r="CQ114" s="224">
        <v>1712</v>
      </c>
      <c r="CR114" s="224">
        <v>1152</v>
      </c>
      <c r="CS114" s="224">
        <v>942</v>
      </c>
      <c r="CT114" s="224">
        <v>1456</v>
      </c>
      <c r="CU114" s="224">
        <v>1592</v>
      </c>
      <c r="CV114" s="224">
        <v>1780</v>
      </c>
      <c r="CW114" s="224">
        <v>1780</v>
      </c>
      <c r="CX114" s="224">
        <v>1699</v>
      </c>
      <c r="CY114" s="224">
        <v>1008</v>
      </c>
      <c r="CZ114" s="224">
        <v>847</v>
      </c>
      <c r="DA114" s="224">
        <v>1548</v>
      </c>
    </row>
    <row r="115" spans="2:105" ht="15.95" customHeight="1" x14ac:dyDescent="0.25">
      <c r="B115" s="88" t="s">
        <v>149</v>
      </c>
      <c r="C115" s="92" t="s">
        <v>157</v>
      </c>
      <c r="D115" s="14" t="s">
        <v>32</v>
      </c>
      <c r="E115" s="15" t="s">
        <v>158</v>
      </c>
      <c r="F115" s="15" t="s">
        <v>107</v>
      </c>
      <c r="G115" s="237">
        <v>55</v>
      </c>
      <c r="J115" s="237" t="s">
        <v>157</v>
      </c>
      <c r="K115" s="174">
        <v>23696</v>
      </c>
      <c r="L115" s="174">
        <v>33652</v>
      </c>
      <c r="M115" s="174">
        <v>42970</v>
      </c>
      <c r="N115" s="175"/>
      <c r="O115" s="176" t="s">
        <v>157</v>
      </c>
      <c r="P115" s="224">
        <v>427</v>
      </c>
      <c r="Q115" s="224">
        <v>617</v>
      </c>
      <c r="R115" s="224">
        <v>767</v>
      </c>
      <c r="S115" s="224">
        <v>694</v>
      </c>
      <c r="T115" s="224">
        <v>649</v>
      </c>
      <c r="U115" s="224">
        <v>637</v>
      </c>
      <c r="V115" s="224">
        <v>647</v>
      </c>
      <c r="W115" s="224">
        <v>654</v>
      </c>
      <c r="X115" s="224">
        <v>691</v>
      </c>
      <c r="Y115" s="224">
        <v>707</v>
      </c>
      <c r="Z115" s="224">
        <v>805</v>
      </c>
      <c r="AA115" s="224">
        <v>665</v>
      </c>
      <c r="AB115" s="224">
        <v>779</v>
      </c>
      <c r="AC115" s="224">
        <v>777</v>
      </c>
      <c r="AD115" s="224">
        <v>823</v>
      </c>
      <c r="AE115" s="224">
        <v>833</v>
      </c>
      <c r="AF115" s="224">
        <v>950</v>
      </c>
      <c r="AG115" s="224">
        <v>988</v>
      </c>
      <c r="AH115" s="224">
        <v>711</v>
      </c>
      <c r="AI115" s="224">
        <v>734</v>
      </c>
      <c r="AJ115" s="224">
        <v>606</v>
      </c>
      <c r="AK115" s="224">
        <v>789</v>
      </c>
      <c r="AL115" s="224">
        <v>877</v>
      </c>
      <c r="AM115" s="224">
        <v>792</v>
      </c>
      <c r="AN115" s="224">
        <v>851</v>
      </c>
      <c r="AO115" s="224">
        <v>533</v>
      </c>
      <c r="AP115" s="224">
        <v>654</v>
      </c>
      <c r="AQ115" s="224">
        <v>1026</v>
      </c>
      <c r="AR115" s="224">
        <v>883</v>
      </c>
      <c r="AS115" s="224">
        <v>1060</v>
      </c>
      <c r="AT115" s="224">
        <v>1070</v>
      </c>
      <c r="AU115" s="224">
        <v>1039</v>
      </c>
      <c r="AV115" s="224">
        <v>766</v>
      </c>
      <c r="AW115" s="224">
        <v>1084</v>
      </c>
      <c r="AX115" s="224">
        <v>1246</v>
      </c>
      <c r="AY115" s="224">
        <v>1500</v>
      </c>
      <c r="AZ115" s="224">
        <v>855</v>
      </c>
      <c r="BA115" s="224">
        <v>1159</v>
      </c>
      <c r="BB115" s="224">
        <v>999</v>
      </c>
      <c r="BC115" s="224">
        <v>824</v>
      </c>
      <c r="BD115" s="224">
        <v>1137</v>
      </c>
      <c r="BE115" s="224">
        <v>1288</v>
      </c>
      <c r="BF115" s="224">
        <v>1295</v>
      </c>
      <c r="BG115" s="224">
        <v>1349</v>
      </c>
      <c r="BH115" s="224">
        <v>1428</v>
      </c>
      <c r="BI115" s="224">
        <v>1181</v>
      </c>
      <c r="BJ115" s="224">
        <v>861</v>
      </c>
      <c r="BK115" s="224">
        <v>1095</v>
      </c>
      <c r="BL115" s="224">
        <v>1306</v>
      </c>
      <c r="BM115" s="224">
        <v>1455</v>
      </c>
      <c r="BN115" s="224">
        <v>1307</v>
      </c>
      <c r="BO115" s="224">
        <v>1224</v>
      </c>
      <c r="BP115" s="224">
        <v>1057</v>
      </c>
      <c r="BQ115" s="224">
        <v>843</v>
      </c>
      <c r="BR115" s="224">
        <v>1185</v>
      </c>
      <c r="BS115" s="224">
        <v>1462</v>
      </c>
      <c r="BT115" s="224">
        <v>1645</v>
      </c>
      <c r="BU115" s="224">
        <v>1520</v>
      </c>
      <c r="BV115" s="224">
        <v>1542</v>
      </c>
      <c r="BW115" s="224">
        <v>1199</v>
      </c>
      <c r="BX115" s="224">
        <v>1145</v>
      </c>
      <c r="BY115" s="224">
        <v>1492</v>
      </c>
      <c r="BZ115" s="224">
        <v>1543</v>
      </c>
      <c r="CA115" s="224">
        <v>1589</v>
      </c>
      <c r="CB115" s="224">
        <v>1530</v>
      </c>
      <c r="CC115" s="224">
        <v>1591</v>
      </c>
      <c r="CD115" s="224">
        <v>1175</v>
      </c>
      <c r="CE115" s="224">
        <v>955</v>
      </c>
      <c r="CF115" s="224">
        <v>1445</v>
      </c>
      <c r="CG115" s="224">
        <v>1589</v>
      </c>
      <c r="CH115" s="224">
        <v>1590</v>
      </c>
      <c r="CI115" s="224">
        <v>1570</v>
      </c>
      <c r="CJ115" s="224">
        <v>1671</v>
      </c>
      <c r="CK115" s="224">
        <v>1188</v>
      </c>
      <c r="CL115" s="224">
        <v>899</v>
      </c>
      <c r="CM115" s="224">
        <v>1332</v>
      </c>
      <c r="CN115" s="224">
        <v>1520</v>
      </c>
      <c r="CO115" s="224">
        <v>1542</v>
      </c>
      <c r="CP115" s="224">
        <v>1653</v>
      </c>
      <c r="CQ115" s="224">
        <v>1554</v>
      </c>
      <c r="CR115" s="224">
        <v>1284</v>
      </c>
      <c r="CS115" s="224">
        <v>917</v>
      </c>
      <c r="CT115" s="224">
        <v>1406</v>
      </c>
      <c r="CU115" s="224">
        <v>1465</v>
      </c>
      <c r="CV115" s="224">
        <v>1533</v>
      </c>
      <c r="CW115" s="224">
        <v>1487</v>
      </c>
      <c r="CX115" s="224">
        <v>1512</v>
      </c>
      <c r="CY115" s="224">
        <v>1274</v>
      </c>
      <c r="CZ115" s="224">
        <v>861</v>
      </c>
      <c r="DA115" s="224">
        <v>1459</v>
      </c>
    </row>
    <row r="116" spans="2:105" ht="15.95" customHeight="1" x14ac:dyDescent="0.25">
      <c r="B116" s="88" t="s">
        <v>149</v>
      </c>
      <c r="C116" s="92" t="s">
        <v>159</v>
      </c>
      <c r="D116" s="14" t="s">
        <v>18</v>
      </c>
      <c r="E116" s="15" t="s">
        <v>160</v>
      </c>
      <c r="F116" s="15" t="s">
        <v>107</v>
      </c>
      <c r="G116" s="237">
        <v>55</v>
      </c>
      <c r="J116" s="237" t="s">
        <v>159</v>
      </c>
      <c r="K116" s="174">
        <v>25254</v>
      </c>
      <c r="L116" s="174">
        <v>28436</v>
      </c>
      <c r="M116" s="174">
        <v>46143</v>
      </c>
      <c r="N116" s="175"/>
      <c r="O116" s="176" t="s">
        <v>159</v>
      </c>
      <c r="P116" s="224"/>
      <c r="Q116" s="224"/>
      <c r="R116" s="224"/>
      <c r="S116" s="224"/>
      <c r="T116" s="224"/>
      <c r="U116" s="224">
        <v>1018</v>
      </c>
      <c r="V116" s="224">
        <v>1108</v>
      </c>
      <c r="W116" s="224">
        <v>1089</v>
      </c>
      <c r="X116" s="224">
        <v>1120</v>
      </c>
      <c r="Y116" s="224">
        <v>920</v>
      </c>
      <c r="Z116" s="224"/>
      <c r="AA116" s="224"/>
      <c r="AB116" s="224">
        <v>1521</v>
      </c>
      <c r="AC116" s="224">
        <v>1586</v>
      </c>
      <c r="AD116" s="224">
        <v>1543</v>
      </c>
      <c r="AE116" s="224">
        <v>1504</v>
      </c>
      <c r="AF116" s="224">
        <v>1161</v>
      </c>
      <c r="AG116" s="224"/>
      <c r="AH116" s="224"/>
      <c r="AI116" s="224">
        <v>1574</v>
      </c>
      <c r="AJ116" s="224">
        <v>1509</v>
      </c>
      <c r="AK116" s="224">
        <v>1698</v>
      </c>
      <c r="AL116" s="224">
        <v>1499</v>
      </c>
      <c r="AM116" s="224">
        <v>1195</v>
      </c>
      <c r="AN116" s="224"/>
      <c r="AO116" s="224"/>
      <c r="AP116" s="224"/>
      <c r="AQ116" s="224">
        <v>1385</v>
      </c>
      <c r="AR116" s="224">
        <v>1318</v>
      </c>
      <c r="AS116" s="224">
        <v>1329</v>
      </c>
      <c r="AT116" s="224">
        <v>1177</v>
      </c>
      <c r="AU116" s="224"/>
      <c r="AV116" s="224"/>
      <c r="AW116" s="224">
        <v>1358</v>
      </c>
      <c r="AX116" s="224">
        <v>1517</v>
      </c>
      <c r="AY116" s="224">
        <v>1543</v>
      </c>
      <c r="AZ116" s="224"/>
      <c r="BA116" s="224">
        <v>1097</v>
      </c>
      <c r="BB116" s="224"/>
      <c r="BC116" s="224"/>
      <c r="BD116" s="224">
        <v>1510</v>
      </c>
      <c r="BE116" s="224">
        <v>1519</v>
      </c>
      <c r="BF116" s="224">
        <v>1613</v>
      </c>
      <c r="BG116" s="224">
        <v>1624</v>
      </c>
      <c r="BH116" s="224">
        <v>1226</v>
      </c>
      <c r="BI116" s="224"/>
      <c r="BJ116" s="224"/>
      <c r="BK116" s="224">
        <v>1478</v>
      </c>
      <c r="BL116" s="224">
        <v>1483</v>
      </c>
      <c r="BM116" s="224">
        <v>1557</v>
      </c>
      <c r="BN116" s="224">
        <v>1573</v>
      </c>
      <c r="BO116" s="224">
        <v>1283</v>
      </c>
      <c r="BP116" s="224"/>
      <c r="BQ116" s="224"/>
      <c r="BR116" s="224">
        <v>1568</v>
      </c>
      <c r="BS116" s="224">
        <v>1745</v>
      </c>
      <c r="BT116" s="224">
        <v>1709</v>
      </c>
      <c r="BU116" s="224">
        <v>1656</v>
      </c>
      <c r="BV116" s="224">
        <v>1377</v>
      </c>
      <c r="BW116" s="224">
        <v>0</v>
      </c>
      <c r="BX116" s="224">
        <v>0</v>
      </c>
      <c r="BY116" s="224">
        <v>2208</v>
      </c>
      <c r="BZ116" s="224">
        <v>2450</v>
      </c>
      <c r="CA116" s="224">
        <v>2390</v>
      </c>
      <c r="CB116" s="224">
        <v>2230</v>
      </c>
      <c r="CC116" s="224">
        <v>1944</v>
      </c>
      <c r="CD116" s="224">
        <v>0</v>
      </c>
      <c r="CE116" s="224">
        <v>0</v>
      </c>
      <c r="CF116" s="224">
        <v>2274</v>
      </c>
      <c r="CG116" s="224">
        <v>2300</v>
      </c>
      <c r="CH116" s="224">
        <v>2341</v>
      </c>
      <c r="CI116" s="224">
        <v>2302</v>
      </c>
      <c r="CJ116" s="224">
        <v>1844</v>
      </c>
      <c r="CK116" s="224">
        <v>0</v>
      </c>
      <c r="CL116" s="224">
        <v>0</v>
      </c>
      <c r="CM116" s="224">
        <v>2148</v>
      </c>
      <c r="CN116" s="224">
        <v>2296</v>
      </c>
      <c r="CO116" s="224">
        <v>2397</v>
      </c>
      <c r="CP116" s="224">
        <v>2212</v>
      </c>
      <c r="CQ116" s="224">
        <v>1740</v>
      </c>
      <c r="CR116" s="224">
        <v>0</v>
      </c>
      <c r="CS116" s="224">
        <v>0</v>
      </c>
      <c r="CT116" s="224">
        <v>2243</v>
      </c>
      <c r="CU116" s="224">
        <v>2300</v>
      </c>
      <c r="CV116" s="224">
        <v>2348</v>
      </c>
      <c r="CW116" s="224">
        <v>2204</v>
      </c>
      <c r="CX116" s="224">
        <v>1795</v>
      </c>
      <c r="CY116" s="224">
        <v>0</v>
      </c>
      <c r="CZ116" s="224">
        <v>0</v>
      </c>
      <c r="DA116" s="224">
        <v>2177</v>
      </c>
    </row>
    <row r="117" spans="2:105" ht="15.95" customHeight="1" x14ac:dyDescent="0.25">
      <c r="B117" s="88" t="s">
        <v>149</v>
      </c>
      <c r="C117" s="93">
        <v>733</v>
      </c>
      <c r="D117" s="14" t="s">
        <v>25</v>
      </c>
      <c r="E117" s="15" t="s">
        <v>161</v>
      </c>
      <c r="F117" s="15" t="s">
        <v>89</v>
      </c>
      <c r="G117" s="237">
        <v>52</v>
      </c>
      <c r="J117" s="237">
        <v>733</v>
      </c>
      <c r="K117" s="174">
        <v>10519</v>
      </c>
      <c r="L117" s="174">
        <v>13711</v>
      </c>
      <c r="M117" s="174">
        <v>16013</v>
      </c>
      <c r="N117" s="175"/>
      <c r="O117" s="176">
        <v>733</v>
      </c>
      <c r="P117" s="224">
        <v>132</v>
      </c>
      <c r="Q117" s="224">
        <v>157</v>
      </c>
      <c r="R117" s="224">
        <v>228</v>
      </c>
      <c r="S117" s="224">
        <v>221</v>
      </c>
      <c r="T117" s="224">
        <v>223</v>
      </c>
      <c r="U117" s="224">
        <v>245</v>
      </c>
      <c r="V117" s="224">
        <v>364</v>
      </c>
      <c r="W117" s="224">
        <v>378</v>
      </c>
      <c r="X117" s="224">
        <v>392</v>
      </c>
      <c r="Y117" s="224">
        <v>339</v>
      </c>
      <c r="Z117" s="224">
        <v>244</v>
      </c>
      <c r="AA117" s="224">
        <v>245</v>
      </c>
      <c r="AB117" s="224">
        <v>380</v>
      </c>
      <c r="AC117" s="224">
        <v>397</v>
      </c>
      <c r="AD117" s="224">
        <v>456</v>
      </c>
      <c r="AE117" s="224">
        <v>419</v>
      </c>
      <c r="AF117" s="224">
        <v>385</v>
      </c>
      <c r="AG117" s="224">
        <v>261</v>
      </c>
      <c r="AH117" s="224">
        <v>239</v>
      </c>
      <c r="AI117" s="224">
        <v>311</v>
      </c>
      <c r="AJ117" s="224">
        <v>261</v>
      </c>
      <c r="AK117" s="224">
        <v>506</v>
      </c>
      <c r="AL117" s="224">
        <v>451</v>
      </c>
      <c r="AM117" s="224">
        <v>456</v>
      </c>
      <c r="AN117" s="224">
        <v>294</v>
      </c>
      <c r="AO117" s="224">
        <v>231</v>
      </c>
      <c r="AP117" s="224">
        <v>265</v>
      </c>
      <c r="AQ117" s="224">
        <v>479</v>
      </c>
      <c r="AR117" s="224">
        <v>519</v>
      </c>
      <c r="AS117" s="224">
        <v>501</v>
      </c>
      <c r="AT117" s="224">
        <v>540</v>
      </c>
      <c r="AU117" s="224">
        <v>356</v>
      </c>
      <c r="AV117" s="224">
        <v>327</v>
      </c>
      <c r="AW117" s="224">
        <v>489</v>
      </c>
      <c r="AX117" s="224">
        <v>562</v>
      </c>
      <c r="AY117" s="224">
        <v>611</v>
      </c>
      <c r="AZ117" s="224">
        <v>326</v>
      </c>
      <c r="BA117" s="224">
        <v>500</v>
      </c>
      <c r="BB117" s="224">
        <v>330</v>
      </c>
      <c r="BC117" s="224">
        <v>293</v>
      </c>
      <c r="BD117" s="224">
        <v>504</v>
      </c>
      <c r="BE117" s="224">
        <v>528</v>
      </c>
      <c r="BF117" s="224">
        <v>581</v>
      </c>
      <c r="BG117" s="224">
        <v>552</v>
      </c>
      <c r="BH117" s="224">
        <v>538</v>
      </c>
      <c r="BI117" s="224">
        <v>342</v>
      </c>
      <c r="BJ117" s="224">
        <v>312</v>
      </c>
      <c r="BK117" s="224">
        <v>478</v>
      </c>
      <c r="BL117" s="224">
        <v>566</v>
      </c>
      <c r="BM117" s="224">
        <v>638</v>
      </c>
      <c r="BN117" s="224">
        <v>526</v>
      </c>
      <c r="BO117" s="224">
        <v>595</v>
      </c>
      <c r="BP117" s="224">
        <v>351</v>
      </c>
      <c r="BQ117" s="224">
        <v>319</v>
      </c>
      <c r="BR117" s="224">
        <v>554</v>
      </c>
      <c r="BS117" s="224">
        <v>679</v>
      </c>
      <c r="BT117" s="224">
        <v>676</v>
      </c>
      <c r="BU117" s="224">
        <v>578</v>
      </c>
      <c r="BV117" s="224">
        <v>600</v>
      </c>
      <c r="BW117" s="224">
        <v>378</v>
      </c>
      <c r="BX117" s="224">
        <v>333</v>
      </c>
      <c r="BY117" s="224">
        <v>596</v>
      </c>
      <c r="BZ117" s="224">
        <v>560</v>
      </c>
      <c r="CA117" s="224">
        <v>670</v>
      </c>
      <c r="CB117" s="224">
        <v>626</v>
      </c>
      <c r="CC117" s="224">
        <v>636</v>
      </c>
      <c r="CD117" s="224">
        <v>389</v>
      </c>
      <c r="CE117" s="224">
        <v>326</v>
      </c>
      <c r="CF117" s="224">
        <v>638</v>
      </c>
      <c r="CG117" s="224">
        <v>607</v>
      </c>
      <c r="CH117" s="224">
        <v>624</v>
      </c>
      <c r="CI117" s="224">
        <v>607</v>
      </c>
      <c r="CJ117" s="224">
        <v>609</v>
      </c>
      <c r="CK117" s="224">
        <v>446</v>
      </c>
      <c r="CL117" s="224">
        <v>308</v>
      </c>
      <c r="CM117" s="224">
        <v>519</v>
      </c>
      <c r="CN117" s="224">
        <v>577</v>
      </c>
      <c r="CO117" s="224">
        <v>626</v>
      </c>
      <c r="CP117" s="224">
        <v>578</v>
      </c>
      <c r="CQ117" s="224">
        <v>610</v>
      </c>
      <c r="CR117" s="224">
        <v>334</v>
      </c>
      <c r="CS117" s="224">
        <v>325</v>
      </c>
      <c r="CT117" s="224">
        <v>495</v>
      </c>
      <c r="CU117" s="224">
        <v>540</v>
      </c>
      <c r="CV117" s="224">
        <v>677</v>
      </c>
      <c r="CW117" s="224">
        <v>547</v>
      </c>
      <c r="CX117" s="224">
        <v>592</v>
      </c>
      <c r="CY117" s="224">
        <v>347</v>
      </c>
      <c r="CZ117" s="224">
        <v>313</v>
      </c>
      <c r="DA117" s="224">
        <v>580</v>
      </c>
    </row>
    <row r="118" spans="2:105" ht="15.95" customHeight="1" x14ac:dyDescent="0.25">
      <c r="B118" s="88" t="s">
        <v>149</v>
      </c>
      <c r="C118" s="94">
        <v>734</v>
      </c>
      <c r="D118" s="14" t="s">
        <v>25</v>
      </c>
      <c r="E118" s="15" t="s">
        <v>162</v>
      </c>
      <c r="F118" s="15" t="s">
        <v>89</v>
      </c>
      <c r="G118" s="237">
        <v>52</v>
      </c>
      <c r="J118" s="237">
        <v>734</v>
      </c>
      <c r="K118" s="174">
        <v>8208</v>
      </c>
      <c r="L118" s="174">
        <v>10466</v>
      </c>
      <c r="M118" s="174">
        <v>11870</v>
      </c>
      <c r="N118" s="175"/>
      <c r="O118" s="176">
        <v>734</v>
      </c>
      <c r="P118" s="224">
        <v>110</v>
      </c>
      <c r="Q118" s="224">
        <v>125</v>
      </c>
      <c r="R118" s="224">
        <v>142</v>
      </c>
      <c r="S118" s="224">
        <v>139</v>
      </c>
      <c r="T118" s="224">
        <v>161</v>
      </c>
      <c r="U118" s="224">
        <v>295</v>
      </c>
      <c r="V118" s="224">
        <v>282</v>
      </c>
      <c r="W118" s="224">
        <v>302</v>
      </c>
      <c r="X118" s="224">
        <v>325</v>
      </c>
      <c r="Y118" s="224">
        <v>284</v>
      </c>
      <c r="Z118" s="224">
        <v>177</v>
      </c>
      <c r="AA118" s="224">
        <v>145</v>
      </c>
      <c r="AB118" s="224">
        <v>315</v>
      </c>
      <c r="AC118" s="224">
        <v>324</v>
      </c>
      <c r="AD118" s="224">
        <v>383</v>
      </c>
      <c r="AE118" s="224">
        <v>335</v>
      </c>
      <c r="AF118" s="224">
        <v>342</v>
      </c>
      <c r="AG118" s="224">
        <v>170</v>
      </c>
      <c r="AH118" s="224">
        <v>138</v>
      </c>
      <c r="AI118" s="224">
        <v>294</v>
      </c>
      <c r="AJ118" s="224">
        <v>216</v>
      </c>
      <c r="AK118" s="224">
        <v>366</v>
      </c>
      <c r="AL118" s="224">
        <v>393</v>
      </c>
      <c r="AM118" s="224">
        <v>341</v>
      </c>
      <c r="AN118" s="224">
        <v>166</v>
      </c>
      <c r="AO118" s="224">
        <v>128</v>
      </c>
      <c r="AP118" s="224">
        <v>161</v>
      </c>
      <c r="AQ118" s="224">
        <v>387</v>
      </c>
      <c r="AR118" s="224">
        <v>372</v>
      </c>
      <c r="AS118" s="224">
        <v>475</v>
      </c>
      <c r="AT118" s="224">
        <v>415</v>
      </c>
      <c r="AU118" s="224">
        <v>204</v>
      </c>
      <c r="AV118" s="224">
        <v>174</v>
      </c>
      <c r="AW118" s="224">
        <v>433</v>
      </c>
      <c r="AX118" s="224">
        <v>478</v>
      </c>
      <c r="AY118" s="224">
        <v>492</v>
      </c>
      <c r="AZ118" s="224">
        <v>193</v>
      </c>
      <c r="BA118" s="224">
        <v>489</v>
      </c>
      <c r="BB118" s="224">
        <v>190</v>
      </c>
      <c r="BC118" s="224">
        <v>130</v>
      </c>
      <c r="BD118" s="224">
        <v>419</v>
      </c>
      <c r="BE118" s="224">
        <v>497</v>
      </c>
      <c r="BF118" s="224">
        <v>426</v>
      </c>
      <c r="BG118" s="224">
        <v>458</v>
      </c>
      <c r="BH118" s="224">
        <v>472</v>
      </c>
      <c r="BI118" s="224">
        <v>182</v>
      </c>
      <c r="BJ118" s="224">
        <v>186</v>
      </c>
      <c r="BK118" s="224">
        <v>386</v>
      </c>
      <c r="BL118" s="224">
        <v>439</v>
      </c>
      <c r="BM118" s="224">
        <v>477</v>
      </c>
      <c r="BN118" s="224">
        <v>461</v>
      </c>
      <c r="BO118" s="224">
        <v>504</v>
      </c>
      <c r="BP118" s="224">
        <v>226</v>
      </c>
      <c r="BQ118" s="224">
        <v>174</v>
      </c>
      <c r="BR118" s="224">
        <v>439</v>
      </c>
      <c r="BS118" s="224">
        <v>517</v>
      </c>
      <c r="BT118" s="224">
        <v>451</v>
      </c>
      <c r="BU118" s="224">
        <v>467</v>
      </c>
      <c r="BV118" s="224">
        <v>502</v>
      </c>
      <c r="BW118" s="224">
        <v>256</v>
      </c>
      <c r="BX118" s="224">
        <v>191</v>
      </c>
      <c r="BY118" s="224">
        <v>452</v>
      </c>
      <c r="BZ118" s="224">
        <v>465</v>
      </c>
      <c r="CA118" s="224">
        <v>516</v>
      </c>
      <c r="CB118" s="224">
        <v>471</v>
      </c>
      <c r="CC118" s="224">
        <v>528</v>
      </c>
      <c r="CD118" s="224">
        <v>221</v>
      </c>
      <c r="CE118" s="224">
        <v>176</v>
      </c>
      <c r="CF118" s="224">
        <v>406</v>
      </c>
      <c r="CG118" s="224">
        <v>511</v>
      </c>
      <c r="CH118" s="224">
        <v>422</v>
      </c>
      <c r="CI118" s="224">
        <v>442</v>
      </c>
      <c r="CJ118" s="224">
        <v>501</v>
      </c>
      <c r="CK118" s="224">
        <v>220</v>
      </c>
      <c r="CL118" s="224">
        <v>187</v>
      </c>
      <c r="CM118" s="224">
        <v>396</v>
      </c>
      <c r="CN118" s="224">
        <v>443</v>
      </c>
      <c r="CO118" s="224">
        <v>471</v>
      </c>
      <c r="CP118" s="224">
        <v>502</v>
      </c>
      <c r="CQ118" s="224">
        <v>499</v>
      </c>
      <c r="CR118" s="224">
        <v>183</v>
      </c>
      <c r="CS118" s="224">
        <v>192</v>
      </c>
      <c r="CT118" s="224">
        <v>442</v>
      </c>
      <c r="CU118" s="224">
        <v>442</v>
      </c>
      <c r="CV118" s="224">
        <v>496</v>
      </c>
      <c r="CW118" s="224">
        <v>508</v>
      </c>
      <c r="CX118" s="224">
        <v>473</v>
      </c>
      <c r="CY118" s="224">
        <v>217</v>
      </c>
      <c r="CZ118" s="224">
        <v>189</v>
      </c>
      <c r="DA118" s="224">
        <v>452</v>
      </c>
    </row>
    <row r="119" spans="2:105" ht="15.95" customHeight="1" x14ac:dyDescent="0.25">
      <c r="B119" s="88" t="s">
        <v>149</v>
      </c>
      <c r="C119" s="95">
        <v>735</v>
      </c>
      <c r="D119" s="14" t="s">
        <v>25</v>
      </c>
      <c r="E119" s="15" t="s">
        <v>163</v>
      </c>
      <c r="F119" s="15" t="s">
        <v>89</v>
      </c>
      <c r="G119" s="237">
        <v>52</v>
      </c>
      <c r="J119" s="237">
        <v>735</v>
      </c>
      <c r="K119" s="174">
        <v>10661</v>
      </c>
      <c r="L119" s="174">
        <v>13313</v>
      </c>
      <c r="M119" s="174">
        <v>14672</v>
      </c>
      <c r="N119" s="175"/>
      <c r="O119" s="176">
        <v>735</v>
      </c>
      <c r="P119" s="224">
        <v>123</v>
      </c>
      <c r="Q119" s="224">
        <v>164</v>
      </c>
      <c r="R119" s="224">
        <v>178</v>
      </c>
      <c r="S119" s="224">
        <v>184</v>
      </c>
      <c r="T119" s="224">
        <v>182</v>
      </c>
      <c r="U119" s="224">
        <v>359</v>
      </c>
      <c r="V119" s="224">
        <v>363</v>
      </c>
      <c r="W119" s="224">
        <v>348</v>
      </c>
      <c r="X119" s="224">
        <v>383</v>
      </c>
      <c r="Y119" s="224">
        <v>395</v>
      </c>
      <c r="Z119" s="224">
        <v>252</v>
      </c>
      <c r="AA119" s="224">
        <v>163</v>
      </c>
      <c r="AB119" s="224">
        <v>370</v>
      </c>
      <c r="AC119" s="224">
        <v>390</v>
      </c>
      <c r="AD119" s="224">
        <v>417</v>
      </c>
      <c r="AE119" s="224">
        <v>431</v>
      </c>
      <c r="AF119" s="224">
        <v>512</v>
      </c>
      <c r="AG119" s="224">
        <v>241</v>
      </c>
      <c r="AH119" s="224">
        <v>199</v>
      </c>
      <c r="AI119" s="224">
        <v>475</v>
      </c>
      <c r="AJ119" s="224">
        <v>293</v>
      </c>
      <c r="AK119" s="224">
        <v>517</v>
      </c>
      <c r="AL119" s="224">
        <v>473</v>
      </c>
      <c r="AM119" s="224">
        <v>477</v>
      </c>
      <c r="AN119" s="224">
        <v>206</v>
      </c>
      <c r="AO119" s="224">
        <v>154</v>
      </c>
      <c r="AP119" s="224">
        <v>209</v>
      </c>
      <c r="AQ119" s="224">
        <v>608</v>
      </c>
      <c r="AR119" s="224">
        <v>523</v>
      </c>
      <c r="AS119" s="224">
        <v>498</v>
      </c>
      <c r="AT119" s="224">
        <v>574</v>
      </c>
      <c r="AU119" s="224">
        <v>241</v>
      </c>
      <c r="AV119" s="224">
        <v>212</v>
      </c>
      <c r="AW119" s="224">
        <v>588</v>
      </c>
      <c r="AX119" s="224">
        <v>587</v>
      </c>
      <c r="AY119" s="224">
        <v>661</v>
      </c>
      <c r="AZ119" s="224">
        <v>205</v>
      </c>
      <c r="BA119" s="224">
        <v>547</v>
      </c>
      <c r="BB119" s="224">
        <v>245</v>
      </c>
      <c r="BC119" s="224">
        <v>193</v>
      </c>
      <c r="BD119" s="224">
        <v>526</v>
      </c>
      <c r="BE119" s="224">
        <v>603</v>
      </c>
      <c r="BF119" s="224">
        <v>661</v>
      </c>
      <c r="BG119" s="224">
        <v>575</v>
      </c>
      <c r="BH119" s="224">
        <v>551</v>
      </c>
      <c r="BI119" s="224">
        <v>300</v>
      </c>
      <c r="BJ119" s="224">
        <v>196</v>
      </c>
      <c r="BK119" s="224">
        <v>478</v>
      </c>
      <c r="BL119" s="224">
        <v>588</v>
      </c>
      <c r="BM119" s="224">
        <v>673</v>
      </c>
      <c r="BN119" s="224">
        <v>610</v>
      </c>
      <c r="BO119" s="224">
        <v>588</v>
      </c>
      <c r="BP119" s="224">
        <v>317</v>
      </c>
      <c r="BQ119" s="224">
        <v>167</v>
      </c>
      <c r="BR119" s="224">
        <v>578</v>
      </c>
      <c r="BS119" s="224">
        <v>587</v>
      </c>
      <c r="BT119" s="224">
        <v>686</v>
      </c>
      <c r="BU119" s="224">
        <v>551</v>
      </c>
      <c r="BV119" s="224">
        <v>599</v>
      </c>
      <c r="BW119" s="224">
        <v>294</v>
      </c>
      <c r="BX119" s="224">
        <v>218</v>
      </c>
      <c r="BY119" s="224">
        <v>585</v>
      </c>
      <c r="BZ119" s="224">
        <v>618</v>
      </c>
      <c r="CA119" s="224">
        <v>659</v>
      </c>
      <c r="CB119" s="224">
        <v>583</v>
      </c>
      <c r="CC119" s="224">
        <v>618</v>
      </c>
      <c r="CD119" s="224">
        <v>276</v>
      </c>
      <c r="CE119" s="224">
        <v>185</v>
      </c>
      <c r="CF119" s="224">
        <v>505</v>
      </c>
      <c r="CG119" s="224">
        <v>555</v>
      </c>
      <c r="CH119" s="224">
        <v>604</v>
      </c>
      <c r="CI119" s="224">
        <v>586</v>
      </c>
      <c r="CJ119" s="224">
        <v>581</v>
      </c>
      <c r="CK119" s="224">
        <v>315</v>
      </c>
      <c r="CL119" s="224">
        <v>204</v>
      </c>
      <c r="CM119" s="224">
        <v>540</v>
      </c>
      <c r="CN119" s="224">
        <v>546</v>
      </c>
      <c r="CO119" s="224">
        <v>562</v>
      </c>
      <c r="CP119" s="224">
        <v>543</v>
      </c>
      <c r="CQ119" s="224">
        <v>583</v>
      </c>
      <c r="CR119" s="224">
        <v>294</v>
      </c>
      <c r="CS119" s="224">
        <v>223</v>
      </c>
      <c r="CT119" s="224">
        <v>508</v>
      </c>
      <c r="CU119" s="224">
        <v>610</v>
      </c>
      <c r="CV119" s="224">
        <v>631</v>
      </c>
      <c r="CW119" s="224">
        <v>588</v>
      </c>
      <c r="CX119" s="224">
        <v>580</v>
      </c>
      <c r="CY119" s="224">
        <v>303</v>
      </c>
      <c r="CZ119" s="224">
        <v>264</v>
      </c>
      <c r="DA119" s="224">
        <v>511</v>
      </c>
    </row>
    <row r="120" spans="2:105" ht="15.95" customHeight="1" x14ac:dyDescent="0.25">
      <c r="B120" s="88" t="s">
        <v>149</v>
      </c>
      <c r="C120" s="96">
        <v>739</v>
      </c>
      <c r="D120" s="14" t="s">
        <v>25</v>
      </c>
      <c r="E120" s="15" t="s">
        <v>164</v>
      </c>
      <c r="F120" s="15" t="s">
        <v>89</v>
      </c>
      <c r="G120" s="237">
        <v>52</v>
      </c>
      <c r="J120" s="237">
        <v>739</v>
      </c>
      <c r="K120" s="174">
        <v>8655</v>
      </c>
      <c r="L120" s="174">
        <v>7876</v>
      </c>
      <c r="M120" s="174">
        <v>8807</v>
      </c>
      <c r="N120" s="175"/>
      <c r="O120" s="176">
        <v>739</v>
      </c>
      <c r="P120" s="224">
        <v>164</v>
      </c>
      <c r="Q120" s="224">
        <v>146</v>
      </c>
      <c r="R120" s="224">
        <v>213</v>
      </c>
      <c r="S120" s="224">
        <v>163</v>
      </c>
      <c r="T120" s="224">
        <v>222</v>
      </c>
      <c r="U120" s="224">
        <v>208</v>
      </c>
      <c r="V120" s="224">
        <v>335</v>
      </c>
      <c r="W120" s="224">
        <v>278</v>
      </c>
      <c r="X120" s="224">
        <v>279</v>
      </c>
      <c r="Y120" s="224">
        <v>314</v>
      </c>
      <c r="Z120" s="224">
        <v>282</v>
      </c>
      <c r="AA120" s="224">
        <v>278</v>
      </c>
      <c r="AB120" s="224">
        <v>282</v>
      </c>
      <c r="AC120" s="224">
        <v>358</v>
      </c>
      <c r="AD120" s="224">
        <v>354</v>
      </c>
      <c r="AE120" s="224">
        <v>383</v>
      </c>
      <c r="AF120" s="224">
        <v>358</v>
      </c>
      <c r="AG120" s="224">
        <v>246</v>
      </c>
      <c r="AH120" s="224">
        <v>236</v>
      </c>
      <c r="AI120" s="224">
        <v>305</v>
      </c>
      <c r="AJ120" s="224">
        <v>268</v>
      </c>
      <c r="AK120" s="224">
        <v>373</v>
      </c>
      <c r="AL120" s="224">
        <v>354</v>
      </c>
      <c r="AM120" s="224">
        <v>335</v>
      </c>
      <c r="AN120" s="224">
        <v>206</v>
      </c>
      <c r="AO120" s="224">
        <v>152</v>
      </c>
      <c r="AP120" s="224">
        <v>239</v>
      </c>
      <c r="AQ120" s="224">
        <v>343</v>
      </c>
      <c r="AR120" s="224">
        <v>335</v>
      </c>
      <c r="AS120" s="224">
        <v>338</v>
      </c>
      <c r="AT120" s="224">
        <v>308</v>
      </c>
      <c r="AU120" s="224">
        <v>289</v>
      </c>
      <c r="AV120" s="224">
        <v>276</v>
      </c>
      <c r="AW120" s="224">
        <v>251</v>
      </c>
      <c r="AX120" s="224">
        <v>259</v>
      </c>
      <c r="AY120" s="224">
        <v>345</v>
      </c>
      <c r="AZ120" s="224">
        <v>293</v>
      </c>
      <c r="BA120" s="224">
        <v>295</v>
      </c>
      <c r="BB120" s="224">
        <v>272</v>
      </c>
      <c r="BC120" s="224">
        <v>240</v>
      </c>
      <c r="BD120" s="224">
        <v>226</v>
      </c>
      <c r="BE120" s="224">
        <v>250</v>
      </c>
      <c r="BF120" s="224">
        <v>326</v>
      </c>
      <c r="BG120" s="224">
        <v>311</v>
      </c>
      <c r="BH120" s="224">
        <v>265</v>
      </c>
      <c r="BI120" s="224">
        <v>281</v>
      </c>
      <c r="BJ120" s="224">
        <v>209</v>
      </c>
      <c r="BK120" s="224">
        <v>231</v>
      </c>
      <c r="BL120" s="224">
        <v>287</v>
      </c>
      <c r="BM120" s="224">
        <v>320</v>
      </c>
      <c r="BN120" s="224">
        <v>318</v>
      </c>
      <c r="BO120" s="224">
        <v>258</v>
      </c>
      <c r="BP120" s="224">
        <v>335</v>
      </c>
      <c r="BQ120" s="224">
        <v>250</v>
      </c>
      <c r="BR120" s="224">
        <v>285</v>
      </c>
      <c r="BS120" s="224">
        <v>293</v>
      </c>
      <c r="BT120" s="224">
        <v>343</v>
      </c>
      <c r="BU120" s="224">
        <v>270</v>
      </c>
      <c r="BV120" s="224">
        <v>298</v>
      </c>
      <c r="BW120" s="224">
        <v>291</v>
      </c>
      <c r="BX120" s="224">
        <v>313</v>
      </c>
      <c r="BY120" s="224">
        <v>296</v>
      </c>
      <c r="BZ120" s="224">
        <v>285</v>
      </c>
      <c r="CA120" s="224">
        <v>278</v>
      </c>
      <c r="CB120" s="224">
        <v>313</v>
      </c>
      <c r="CC120" s="224">
        <v>272</v>
      </c>
      <c r="CD120" s="224">
        <v>295</v>
      </c>
      <c r="CE120" s="224">
        <v>282</v>
      </c>
      <c r="CF120" s="224">
        <v>264</v>
      </c>
      <c r="CG120" s="224">
        <v>322</v>
      </c>
      <c r="CH120" s="224">
        <v>276</v>
      </c>
      <c r="CI120" s="224">
        <v>285</v>
      </c>
      <c r="CJ120" s="224">
        <v>267</v>
      </c>
      <c r="CK120" s="224">
        <v>288</v>
      </c>
      <c r="CL120" s="224">
        <v>292</v>
      </c>
      <c r="CM120" s="224">
        <v>224</v>
      </c>
      <c r="CN120" s="224">
        <v>248</v>
      </c>
      <c r="CO120" s="224">
        <v>292</v>
      </c>
      <c r="CP120" s="224">
        <v>304</v>
      </c>
      <c r="CQ120" s="224">
        <v>296</v>
      </c>
      <c r="CR120" s="224">
        <v>324</v>
      </c>
      <c r="CS120" s="224">
        <v>277</v>
      </c>
      <c r="CT120" s="224">
        <v>260</v>
      </c>
      <c r="CU120" s="224">
        <v>271</v>
      </c>
      <c r="CV120" s="224">
        <v>315</v>
      </c>
      <c r="CW120" s="224">
        <v>303</v>
      </c>
      <c r="CX120" s="224">
        <v>313</v>
      </c>
      <c r="CY120" s="224">
        <v>278</v>
      </c>
      <c r="CZ120" s="224">
        <v>256</v>
      </c>
      <c r="DA120" s="224">
        <v>227</v>
      </c>
    </row>
    <row r="121" spans="2:105" ht="15.95" customHeight="1" x14ac:dyDescent="0.25">
      <c r="B121" s="12" t="s">
        <v>17</v>
      </c>
      <c r="C121" s="97">
        <v>74</v>
      </c>
      <c r="D121" s="14" t="s">
        <v>43</v>
      </c>
      <c r="E121" s="15" t="s">
        <v>165</v>
      </c>
      <c r="F121" s="15" t="s">
        <v>89</v>
      </c>
      <c r="G121" s="237">
        <v>14</v>
      </c>
      <c r="J121" s="237">
        <v>74</v>
      </c>
      <c r="K121" s="174">
        <v>53269</v>
      </c>
      <c r="L121" s="174">
        <v>49334</v>
      </c>
      <c r="M121" s="174">
        <v>55055</v>
      </c>
      <c r="N121" s="175"/>
      <c r="O121" s="176">
        <v>74</v>
      </c>
      <c r="P121" s="224">
        <v>1145</v>
      </c>
      <c r="Q121" s="224">
        <v>1082</v>
      </c>
      <c r="R121" s="224">
        <v>1529</v>
      </c>
      <c r="S121" s="224">
        <v>1355</v>
      </c>
      <c r="T121" s="224">
        <v>1191</v>
      </c>
      <c r="U121" s="224">
        <v>1808</v>
      </c>
      <c r="V121" s="224">
        <v>1782</v>
      </c>
      <c r="W121" s="224">
        <v>1755</v>
      </c>
      <c r="X121" s="224">
        <v>1930</v>
      </c>
      <c r="Y121" s="224">
        <v>1823</v>
      </c>
      <c r="Z121" s="224">
        <v>1444</v>
      </c>
      <c r="AA121" s="224">
        <v>1250</v>
      </c>
      <c r="AB121" s="224">
        <v>1807</v>
      </c>
      <c r="AC121" s="224">
        <v>2077</v>
      </c>
      <c r="AD121" s="224">
        <v>2181</v>
      </c>
      <c r="AE121" s="224">
        <v>2116</v>
      </c>
      <c r="AF121" s="224">
        <v>2079</v>
      </c>
      <c r="AG121" s="224">
        <v>1673</v>
      </c>
      <c r="AH121" s="224">
        <v>1232</v>
      </c>
      <c r="AI121" s="224">
        <v>1902</v>
      </c>
      <c r="AJ121" s="224">
        <v>1704</v>
      </c>
      <c r="AK121" s="224">
        <v>2119</v>
      </c>
      <c r="AL121" s="224">
        <v>2211</v>
      </c>
      <c r="AM121" s="224">
        <v>2088</v>
      </c>
      <c r="AN121" s="224">
        <v>1462</v>
      </c>
      <c r="AO121" s="224">
        <v>1137</v>
      </c>
      <c r="AP121" s="224">
        <v>1285</v>
      </c>
      <c r="AQ121" s="224">
        <v>2095</v>
      </c>
      <c r="AR121" s="224">
        <v>2008</v>
      </c>
      <c r="AS121" s="224">
        <v>2070</v>
      </c>
      <c r="AT121" s="224">
        <v>1929</v>
      </c>
      <c r="AU121" s="224">
        <v>1417</v>
      </c>
      <c r="AV121" s="224">
        <v>1074</v>
      </c>
      <c r="AW121" s="224">
        <v>1898</v>
      </c>
      <c r="AX121" s="224">
        <v>1895</v>
      </c>
      <c r="AY121" s="224">
        <v>2046</v>
      </c>
      <c r="AZ121" s="224">
        <v>1351</v>
      </c>
      <c r="BA121" s="224">
        <v>1848</v>
      </c>
      <c r="BB121" s="224">
        <v>1385</v>
      </c>
      <c r="BC121" s="224">
        <v>1014</v>
      </c>
      <c r="BD121" s="224">
        <v>1849</v>
      </c>
      <c r="BE121" s="224">
        <v>2072</v>
      </c>
      <c r="BF121" s="224">
        <v>2060</v>
      </c>
      <c r="BG121" s="224">
        <v>2087</v>
      </c>
      <c r="BH121" s="224">
        <v>2007</v>
      </c>
      <c r="BI121" s="224">
        <v>1282</v>
      </c>
      <c r="BJ121" s="224">
        <v>1045</v>
      </c>
      <c r="BK121" s="224">
        <v>1697</v>
      </c>
      <c r="BL121" s="224">
        <v>1938</v>
      </c>
      <c r="BM121" s="224">
        <v>2001</v>
      </c>
      <c r="BN121" s="224">
        <v>1950</v>
      </c>
      <c r="BO121" s="224">
        <v>1965</v>
      </c>
      <c r="BP121" s="224">
        <v>1847</v>
      </c>
      <c r="BQ121" s="224">
        <v>1382</v>
      </c>
      <c r="BR121" s="224">
        <v>1817</v>
      </c>
      <c r="BS121" s="224">
        <v>2163</v>
      </c>
      <c r="BT121" s="224">
        <v>2076</v>
      </c>
      <c r="BU121" s="224">
        <v>2098</v>
      </c>
      <c r="BV121" s="224">
        <v>2070</v>
      </c>
      <c r="BW121" s="224">
        <v>1655</v>
      </c>
      <c r="BX121" s="224">
        <v>1152</v>
      </c>
      <c r="BY121" s="224">
        <v>1909</v>
      </c>
      <c r="BZ121" s="224">
        <v>2022</v>
      </c>
      <c r="CA121" s="224">
        <v>1969</v>
      </c>
      <c r="CB121" s="224">
        <v>2003</v>
      </c>
      <c r="CC121" s="224">
        <v>2005</v>
      </c>
      <c r="CD121" s="224">
        <v>1388</v>
      </c>
      <c r="CE121" s="224">
        <v>1011</v>
      </c>
      <c r="CF121" s="224">
        <v>1915</v>
      </c>
      <c r="CG121" s="224">
        <v>1997</v>
      </c>
      <c r="CH121" s="224">
        <v>1938</v>
      </c>
      <c r="CI121" s="224">
        <v>2056</v>
      </c>
      <c r="CJ121" s="224">
        <v>2141</v>
      </c>
      <c r="CK121" s="224">
        <v>1778</v>
      </c>
      <c r="CL121" s="224">
        <v>1454</v>
      </c>
      <c r="CM121" s="224">
        <v>1853</v>
      </c>
      <c r="CN121" s="224">
        <v>1903</v>
      </c>
      <c r="CO121" s="224">
        <v>1877</v>
      </c>
      <c r="CP121" s="224">
        <v>2062</v>
      </c>
      <c r="CQ121" s="224">
        <v>2069</v>
      </c>
      <c r="CR121" s="224">
        <v>1472</v>
      </c>
      <c r="CS121" s="224">
        <v>1083</v>
      </c>
      <c r="CT121" s="224">
        <v>1856</v>
      </c>
      <c r="CU121" s="224">
        <v>2139</v>
      </c>
      <c r="CV121" s="224">
        <v>2009</v>
      </c>
      <c r="CW121" s="224">
        <v>2035</v>
      </c>
      <c r="CX121" s="224">
        <v>2001</v>
      </c>
      <c r="CY121" s="224">
        <v>1416</v>
      </c>
      <c r="CZ121" s="224">
        <v>1061</v>
      </c>
      <c r="DA121" s="224">
        <v>1826</v>
      </c>
    </row>
    <row r="122" spans="2:105" ht="15.95" customHeight="1" x14ac:dyDescent="0.25">
      <c r="B122" s="12" t="s">
        <v>17</v>
      </c>
      <c r="C122" s="98">
        <v>744</v>
      </c>
      <c r="D122" s="14" t="s">
        <v>21</v>
      </c>
      <c r="E122" s="15" t="s">
        <v>166</v>
      </c>
      <c r="F122" s="15" t="s">
        <v>89</v>
      </c>
      <c r="G122" s="237">
        <v>14</v>
      </c>
      <c r="J122" s="237">
        <v>744</v>
      </c>
      <c r="K122" s="174">
        <v>12151</v>
      </c>
      <c r="L122" s="174">
        <v>13981</v>
      </c>
      <c r="M122" s="174">
        <v>16254</v>
      </c>
      <c r="N122" s="175"/>
      <c r="O122" s="176">
        <v>744</v>
      </c>
      <c r="P122" s="224">
        <v>198</v>
      </c>
      <c r="Q122" s="224">
        <v>187</v>
      </c>
      <c r="R122" s="224">
        <v>311</v>
      </c>
      <c r="S122" s="224">
        <v>259</v>
      </c>
      <c r="T122" s="224">
        <v>274</v>
      </c>
      <c r="U122" s="224">
        <v>410</v>
      </c>
      <c r="V122" s="224">
        <v>422</v>
      </c>
      <c r="W122" s="224">
        <v>447</v>
      </c>
      <c r="X122" s="224">
        <v>410</v>
      </c>
      <c r="Y122" s="224">
        <v>435</v>
      </c>
      <c r="Z122" s="224">
        <v>317</v>
      </c>
      <c r="AA122" s="224">
        <v>267</v>
      </c>
      <c r="AB122" s="224">
        <v>473</v>
      </c>
      <c r="AC122" s="224">
        <v>435</v>
      </c>
      <c r="AD122" s="224">
        <v>505</v>
      </c>
      <c r="AE122" s="224">
        <v>499</v>
      </c>
      <c r="AF122" s="224">
        <v>396</v>
      </c>
      <c r="AG122" s="224">
        <v>299</v>
      </c>
      <c r="AH122" s="224">
        <v>280</v>
      </c>
      <c r="AI122" s="224">
        <v>444</v>
      </c>
      <c r="AJ122" s="224">
        <v>370</v>
      </c>
      <c r="AK122" s="224">
        <v>535</v>
      </c>
      <c r="AL122" s="224">
        <v>532</v>
      </c>
      <c r="AM122" s="224">
        <v>509</v>
      </c>
      <c r="AN122" s="224">
        <v>323</v>
      </c>
      <c r="AO122" s="224">
        <v>204</v>
      </c>
      <c r="AP122" s="224">
        <v>326</v>
      </c>
      <c r="AQ122" s="224">
        <v>492</v>
      </c>
      <c r="AR122" s="224">
        <v>503</v>
      </c>
      <c r="AS122" s="224">
        <v>545</v>
      </c>
      <c r="AT122" s="224">
        <v>544</v>
      </c>
      <c r="AU122" s="224">
        <v>305</v>
      </c>
      <c r="AV122" s="224">
        <v>279</v>
      </c>
      <c r="AW122" s="224">
        <v>562</v>
      </c>
      <c r="AX122" s="224">
        <v>552</v>
      </c>
      <c r="AY122" s="224">
        <v>621</v>
      </c>
      <c r="AZ122" s="224">
        <v>310</v>
      </c>
      <c r="BA122" s="224">
        <v>540</v>
      </c>
      <c r="BB122" s="224">
        <v>344</v>
      </c>
      <c r="BC122" s="224">
        <v>268</v>
      </c>
      <c r="BD122" s="224">
        <v>530</v>
      </c>
      <c r="BE122" s="224">
        <v>564</v>
      </c>
      <c r="BF122" s="224">
        <v>581</v>
      </c>
      <c r="BG122" s="224">
        <v>630</v>
      </c>
      <c r="BH122" s="224">
        <v>593</v>
      </c>
      <c r="BI122" s="224">
        <v>350</v>
      </c>
      <c r="BJ122" s="224">
        <v>240</v>
      </c>
      <c r="BK122" s="224">
        <v>587</v>
      </c>
      <c r="BL122" s="224">
        <v>562</v>
      </c>
      <c r="BM122" s="224">
        <v>612</v>
      </c>
      <c r="BN122" s="224">
        <v>601</v>
      </c>
      <c r="BO122" s="224">
        <v>609</v>
      </c>
      <c r="BP122" s="224">
        <v>349</v>
      </c>
      <c r="BQ122" s="224">
        <v>302</v>
      </c>
      <c r="BR122" s="224">
        <v>612</v>
      </c>
      <c r="BS122" s="224">
        <v>630</v>
      </c>
      <c r="BT122" s="224">
        <v>631</v>
      </c>
      <c r="BU122" s="224">
        <v>573</v>
      </c>
      <c r="BV122" s="224">
        <v>644</v>
      </c>
      <c r="BW122" s="224">
        <v>364</v>
      </c>
      <c r="BX122" s="224">
        <v>302</v>
      </c>
      <c r="BY122" s="224">
        <v>642</v>
      </c>
      <c r="BZ122" s="224">
        <v>617</v>
      </c>
      <c r="CA122" s="224">
        <v>642</v>
      </c>
      <c r="CB122" s="224">
        <v>631</v>
      </c>
      <c r="CC122" s="224">
        <v>608</v>
      </c>
      <c r="CD122" s="224">
        <v>355</v>
      </c>
      <c r="CE122" s="224">
        <v>293</v>
      </c>
      <c r="CF122" s="224">
        <v>683</v>
      </c>
      <c r="CG122" s="224">
        <v>629</v>
      </c>
      <c r="CH122" s="224">
        <v>630</v>
      </c>
      <c r="CI122" s="224">
        <v>648</v>
      </c>
      <c r="CJ122" s="224">
        <v>593</v>
      </c>
      <c r="CK122" s="224">
        <v>351</v>
      </c>
      <c r="CL122" s="224">
        <v>328</v>
      </c>
      <c r="CM122" s="224">
        <v>624</v>
      </c>
      <c r="CN122" s="224">
        <v>593</v>
      </c>
      <c r="CO122" s="224">
        <v>620</v>
      </c>
      <c r="CP122" s="224">
        <v>579</v>
      </c>
      <c r="CQ122" s="224">
        <v>647</v>
      </c>
      <c r="CR122" s="224">
        <v>336</v>
      </c>
      <c r="CS122" s="224">
        <v>310</v>
      </c>
      <c r="CT122" s="224">
        <v>604</v>
      </c>
      <c r="CU122" s="224">
        <v>619</v>
      </c>
      <c r="CV122" s="224">
        <v>622</v>
      </c>
      <c r="CW122" s="224">
        <v>642</v>
      </c>
      <c r="CX122" s="224">
        <v>581</v>
      </c>
      <c r="CY122" s="224">
        <v>298</v>
      </c>
      <c r="CZ122" s="224">
        <v>294</v>
      </c>
      <c r="DA122" s="224">
        <v>569</v>
      </c>
    </row>
    <row r="123" spans="2:105" ht="15.95" customHeight="1" x14ac:dyDescent="0.25">
      <c r="B123" s="12" t="s">
        <v>17</v>
      </c>
      <c r="C123" s="99">
        <v>747</v>
      </c>
      <c r="D123" s="14" t="s">
        <v>21</v>
      </c>
      <c r="E123" s="15" t="s">
        <v>167</v>
      </c>
      <c r="F123" s="15" t="s">
        <v>89</v>
      </c>
      <c r="G123" s="237">
        <v>14</v>
      </c>
      <c r="J123" s="237">
        <v>747</v>
      </c>
      <c r="K123" s="174">
        <v>7072</v>
      </c>
      <c r="L123" s="174">
        <v>9079</v>
      </c>
      <c r="M123" s="174">
        <v>10236</v>
      </c>
      <c r="N123" s="175"/>
      <c r="O123" s="176">
        <v>747</v>
      </c>
      <c r="P123" s="224">
        <v>98</v>
      </c>
      <c r="Q123" s="224">
        <v>109</v>
      </c>
      <c r="R123" s="224">
        <v>172</v>
      </c>
      <c r="S123" s="224">
        <v>137</v>
      </c>
      <c r="T123" s="224">
        <v>132</v>
      </c>
      <c r="U123" s="224">
        <v>247</v>
      </c>
      <c r="V123" s="224">
        <v>251</v>
      </c>
      <c r="W123" s="224">
        <v>238</v>
      </c>
      <c r="X123" s="224">
        <v>247</v>
      </c>
      <c r="Y123" s="224">
        <v>226</v>
      </c>
      <c r="Z123" s="224">
        <v>151</v>
      </c>
      <c r="AA123" s="224">
        <v>119</v>
      </c>
      <c r="AB123" s="224">
        <v>224</v>
      </c>
      <c r="AC123" s="224">
        <v>277</v>
      </c>
      <c r="AD123" s="224">
        <v>255</v>
      </c>
      <c r="AE123" s="224">
        <v>275</v>
      </c>
      <c r="AF123" s="224">
        <v>295</v>
      </c>
      <c r="AG123" s="224">
        <v>186</v>
      </c>
      <c r="AH123" s="224">
        <v>134</v>
      </c>
      <c r="AI123" s="224">
        <v>263</v>
      </c>
      <c r="AJ123" s="224">
        <v>271</v>
      </c>
      <c r="AK123" s="224">
        <v>370</v>
      </c>
      <c r="AL123" s="224">
        <v>323</v>
      </c>
      <c r="AM123" s="224">
        <v>290</v>
      </c>
      <c r="AN123" s="224">
        <v>150</v>
      </c>
      <c r="AO123" s="224">
        <v>123</v>
      </c>
      <c r="AP123" s="224">
        <v>148</v>
      </c>
      <c r="AQ123" s="224">
        <v>347</v>
      </c>
      <c r="AR123" s="224">
        <v>378</v>
      </c>
      <c r="AS123" s="224">
        <v>322</v>
      </c>
      <c r="AT123" s="224">
        <v>314</v>
      </c>
      <c r="AU123" s="224">
        <v>198</v>
      </c>
      <c r="AV123" s="224">
        <v>156</v>
      </c>
      <c r="AW123" s="224">
        <v>415</v>
      </c>
      <c r="AX123" s="224">
        <v>425</v>
      </c>
      <c r="AY123" s="224">
        <v>408</v>
      </c>
      <c r="AZ123" s="224">
        <v>173</v>
      </c>
      <c r="BA123" s="224">
        <v>326</v>
      </c>
      <c r="BB123" s="224">
        <v>180</v>
      </c>
      <c r="BC123" s="224">
        <v>153</v>
      </c>
      <c r="BD123" s="224">
        <v>351</v>
      </c>
      <c r="BE123" s="224">
        <v>356</v>
      </c>
      <c r="BF123" s="224">
        <v>399</v>
      </c>
      <c r="BG123" s="224">
        <v>428</v>
      </c>
      <c r="BH123" s="224">
        <v>428</v>
      </c>
      <c r="BI123" s="224">
        <v>280</v>
      </c>
      <c r="BJ123" s="224">
        <v>184</v>
      </c>
      <c r="BK123" s="224">
        <v>340</v>
      </c>
      <c r="BL123" s="224">
        <v>332</v>
      </c>
      <c r="BM123" s="224">
        <v>404</v>
      </c>
      <c r="BN123" s="224">
        <v>376</v>
      </c>
      <c r="BO123" s="224">
        <v>406</v>
      </c>
      <c r="BP123" s="224">
        <v>199</v>
      </c>
      <c r="BQ123" s="224">
        <v>162</v>
      </c>
      <c r="BR123" s="224">
        <v>378</v>
      </c>
      <c r="BS123" s="224">
        <v>404</v>
      </c>
      <c r="BT123" s="224">
        <v>428</v>
      </c>
      <c r="BU123" s="224">
        <v>423</v>
      </c>
      <c r="BV123" s="224">
        <v>367</v>
      </c>
      <c r="BW123" s="224">
        <v>180</v>
      </c>
      <c r="BX123" s="224">
        <v>156</v>
      </c>
      <c r="BY123" s="224">
        <v>426</v>
      </c>
      <c r="BZ123" s="224">
        <v>402</v>
      </c>
      <c r="CA123" s="224">
        <v>383</v>
      </c>
      <c r="CB123" s="224">
        <v>421</v>
      </c>
      <c r="CC123" s="224">
        <v>430</v>
      </c>
      <c r="CD123" s="224">
        <v>266</v>
      </c>
      <c r="CE123" s="224">
        <v>195</v>
      </c>
      <c r="CF123" s="224">
        <v>361</v>
      </c>
      <c r="CG123" s="224">
        <v>377</v>
      </c>
      <c r="CH123" s="224">
        <v>405</v>
      </c>
      <c r="CI123" s="224">
        <v>436</v>
      </c>
      <c r="CJ123" s="224">
        <v>412</v>
      </c>
      <c r="CK123" s="224">
        <v>225</v>
      </c>
      <c r="CL123" s="224">
        <v>136</v>
      </c>
      <c r="CM123" s="224">
        <v>354</v>
      </c>
      <c r="CN123" s="224">
        <v>380</v>
      </c>
      <c r="CO123" s="224">
        <v>343</v>
      </c>
      <c r="CP123" s="224">
        <v>422</v>
      </c>
      <c r="CQ123" s="224">
        <v>378</v>
      </c>
      <c r="CR123" s="224">
        <v>224</v>
      </c>
      <c r="CS123" s="224">
        <v>184</v>
      </c>
      <c r="CT123" s="224">
        <v>362</v>
      </c>
      <c r="CU123" s="224">
        <v>398</v>
      </c>
      <c r="CV123" s="224">
        <v>393</v>
      </c>
      <c r="CW123" s="224">
        <v>373</v>
      </c>
      <c r="CX123" s="224">
        <v>417</v>
      </c>
      <c r="CY123" s="224">
        <v>238</v>
      </c>
      <c r="CZ123" s="224">
        <v>176</v>
      </c>
      <c r="DA123" s="224">
        <v>383</v>
      </c>
    </row>
    <row r="124" spans="2:105" ht="15.95" customHeight="1" x14ac:dyDescent="0.25">
      <c r="B124" s="12" t="s">
        <v>17</v>
      </c>
      <c r="C124" s="100">
        <v>75</v>
      </c>
      <c r="D124" s="14" t="s">
        <v>43</v>
      </c>
      <c r="E124" s="15" t="s">
        <v>168</v>
      </c>
      <c r="F124" s="15" t="s">
        <v>20</v>
      </c>
      <c r="G124" s="237">
        <v>12</v>
      </c>
      <c r="J124" s="237">
        <v>75</v>
      </c>
      <c r="K124" s="174">
        <v>110135</v>
      </c>
      <c r="L124" s="174">
        <v>131349</v>
      </c>
      <c r="M124" s="174">
        <v>176054</v>
      </c>
      <c r="N124" s="175"/>
      <c r="O124" s="176">
        <v>75</v>
      </c>
      <c r="P124" s="224">
        <v>1264</v>
      </c>
      <c r="Q124" s="224">
        <v>1496</v>
      </c>
      <c r="R124" s="224">
        <v>2100</v>
      </c>
      <c r="S124" s="224">
        <v>1934</v>
      </c>
      <c r="T124" s="224">
        <v>1738</v>
      </c>
      <c r="U124" s="224">
        <v>3418</v>
      </c>
      <c r="V124" s="224">
        <v>3609</v>
      </c>
      <c r="W124" s="224">
        <v>3561</v>
      </c>
      <c r="X124" s="224">
        <v>3815</v>
      </c>
      <c r="Y124" s="224">
        <v>3417</v>
      </c>
      <c r="Z124" s="224">
        <v>2149</v>
      </c>
      <c r="AA124" s="224">
        <v>1799</v>
      </c>
      <c r="AB124" s="224">
        <v>4307</v>
      </c>
      <c r="AC124" s="224">
        <v>4767</v>
      </c>
      <c r="AD124" s="224">
        <v>4710</v>
      </c>
      <c r="AE124" s="224">
        <v>4681</v>
      </c>
      <c r="AF124" s="224">
        <v>4199</v>
      </c>
      <c r="AG124" s="224">
        <v>2559</v>
      </c>
      <c r="AH124" s="224">
        <v>2106</v>
      </c>
      <c r="AI124" s="224">
        <v>4721</v>
      </c>
      <c r="AJ124" s="224">
        <v>4778</v>
      </c>
      <c r="AK124" s="224">
        <v>5568</v>
      </c>
      <c r="AL124" s="224">
        <v>5378</v>
      </c>
      <c r="AM124" s="224">
        <v>4837</v>
      </c>
      <c r="AN124" s="224">
        <v>2221</v>
      </c>
      <c r="AO124" s="224">
        <v>1662</v>
      </c>
      <c r="AP124" s="224">
        <v>1947</v>
      </c>
      <c r="AQ124" s="224">
        <v>5395</v>
      </c>
      <c r="AR124" s="224">
        <v>5495</v>
      </c>
      <c r="AS124" s="224">
        <v>5421</v>
      </c>
      <c r="AT124" s="224">
        <v>5083</v>
      </c>
      <c r="AU124" s="224">
        <v>2567</v>
      </c>
      <c r="AV124" s="224">
        <v>2001</v>
      </c>
      <c r="AW124" s="224">
        <v>5339</v>
      </c>
      <c r="AX124" s="224">
        <v>5948</v>
      </c>
      <c r="AY124" s="224">
        <v>5828</v>
      </c>
      <c r="AZ124" s="224">
        <v>2021</v>
      </c>
      <c r="BA124" s="224">
        <v>4336</v>
      </c>
      <c r="BB124" s="224">
        <v>2529</v>
      </c>
      <c r="BC124" s="224">
        <v>1906</v>
      </c>
      <c r="BD124" s="224">
        <v>5307</v>
      </c>
      <c r="BE124" s="224">
        <v>6070</v>
      </c>
      <c r="BF124" s="224">
        <v>5919</v>
      </c>
      <c r="BG124" s="224">
        <v>6066</v>
      </c>
      <c r="BH124" s="224">
        <v>5379</v>
      </c>
      <c r="BI124" s="224">
        <v>3035</v>
      </c>
      <c r="BJ124" s="224">
        <v>1935</v>
      </c>
      <c r="BK124" s="224">
        <v>5526</v>
      </c>
      <c r="BL124" s="224">
        <v>6125</v>
      </c>
      <c r="BM124" s="224">
        <v>6083</v>
      </c>
      <c r="BN124" s="224">
        <v>5926</v>
      </c>
      <c r="BO124" s="224">
        <v>5408</v>
      </c>
      <c r="BP124" s="224">
        <v>2899</v>
      </c>
      <c r="BQ124" s="224">
        <v>2641</v>
      </c>
      <c r="BR124" s="224">
        <v>5807</v>
      </c>
      <c r="BS124" s="224">
        <v>6454</v>
      </c>
      <c r="BT124" s="224">
        <v>6270</v>
      </c>
      <c r="BU124" s="224">
        <v>6376</v>
      </c>
      <c r="BV124" s="224">
        <v>5648</v>
      </c>
      <c r="BW124" s="224">
        <v>2477</v>
      </c>
      <c r="BX124" s="224">
        <v>1951</v>
      </c>
      <c r="BY124" s="224">
        <v>7035</v>
      </c>
      <c r="BZ124" s="224">
        <v>7676</v>
      </c>
      <c r="CA124" s="224">
        <v>7645</v>
      </c>
      <c r="CB124" s="224">
        <v>7533</v>
      </c>
      <c r="CC124" s="224">
        <v>6601</v>
      </c>
      <c r="CD124" s="224">
        <v>2748</v>
      </c>
      <c r="CE124" s="224">
        <v>2236</v>
      </c>
      <c r="CF124" s="224">
        <v>7051</v>
      </c>
      <c r="CG124" s="224">
        <v>7845</v>
      </c>
      <c r="CH124" s="224">
        <v>7693</v>
      </c>
      <c r="CI124" s="224">
        <v>7574</v>
      </c>
      <c r="CJ124" s="224">
        <v>6485</v>
      </c>
      <c r="CK124" s="224">
        <v>2881</v>
      </c>
      <c r="CL124" s="224">
        <v>2471</v>
      </c>
      <c r="CM124" s="224">
        <v>7028</v>
      </c>
      <c r="CN124" s="224">
        <v>7428</v>
      </c>
      <c r="CO124" s="224">
        <v>7587</v>
      </c>
      <c r="CP124" s="224">
        <v>7283</v>
      </c>
      <c r="CQ124" s="224">
        <v>6726</v>
      </c>
      <c r="CR124" s="224">
        <v>2736</v>
      </c>
      <c r="CS124" s="224">
        <v>2197</v>
      </c>
      <c r="CT124" s="224">
        <v>6957</v>
      </c>
      <c r="CU124" s="224">
        <v>7639</v>
      </c>
      <c r="CV124" s="224">
        <v>7549</v>
      </c>
      <c r="CW124" s="224">
        <v>7238</v>
      </c>
      <c r="CX124" s="224">
        <v>6365</v>
      </c>
      <c r="CY124" s="224">
        <v>2677</v>
      </c>
      <c r="CZ124" s="224">
        <v>2063</v>
      </c>
      <c r="DA124" s="224">
        <v>6679</v>
      </c>
    </row>
    <row r="125" spans="2:105" ht="15.95" customHeight="1" x14ac:dyDescent="0.25">
      <c r="B125" s="12" t="s">
        <v>17</v>
      </c>
      <c r="C125" s="101">
        <v>751</v>
      </c>
      <c r="D125" s="14" t="s">
        <v>169</v>
      </c>
      <c r="E125" s="15" t="s">
        <v>170</v>
      </c>
      <c r="F125" s="15" t="s">
        <v>20</v>
      </c>
      <c r="G125" s="237">
        <v>12</v>
      </c>
      <c r="J125" s="237">
        <v>751</v>
      </c>
      <c r="K125" s="174">
        <v>8363</v>
      </c>
      <c r="L125" s="174">
        <v>9891</v>
      </c>
      <c r="M125" s="174">
        <v>11882</v>
      </c>
      <c r="N125" s="175"/>
      <c r="O125" s="176">
        <v>751</v>
      </c>
      <c r="P125" s="224">
        <v>94</v>
      </c>
      <c r="Q125" s="224">
        <v>106</v>
      </c>
      <c r="R125" s="224">
        <v>176</v>
      </c>
      <c r="S125" s="224">
        <v>151</v>
      </c>
      <c r="T125" s="224">
        <v>138</v>
      </c>
      <c r="U125" s="224">
        <v>254</v>
      </c>
      <c r="V125" s="224">
        <v>266</v>
      </c>
      <c r="W125" s="224">
        <v>288</v>
      </c>
      <c r="X125" s="224">
        <v>302</v>
      </c>
      <c r="Y125" s="224">
        <v>281</v>
      </c>
      <c r="Z125" s="224">
        <v>190</v>
      </c>
      <c r="AA125" s="224">
        <v>141</v>
      </c>
      <c r="AB125" s="224">
        <v>363</v>
      </c>
      <c r="AC125" s="224">
        <v>393</v>
      </c>
      <c r="AD125" s="224">
        <v>334</v>
      </c>
      <c r="AE125" s="224">
        <v>415</v>
      </c>
      <c r="AF125" s="224">
        <v>348</v>
      </c>
      <c r="AG125" s="224">
        <v>151</v>
      </c>
      <c r="AH125" s="224">
        <v>139</v>
      </c>
      <c r="AI125" s="224">
        <v>313</v>
      </c>
      <c r="AJ125" s="224">
        <v>330</v>
      </c>
      <c r="AK125" s="224">
        <v>396</v>
      </c>
      <c r="AL125" s="224">
        <v>377</v>
      </c>
      <c r="AM125" s="224">
        <v>371</v>
      </c>
      <c r="AN125" s="224">
        <v>176</v>
      </c>
      <c r="AO125" s="224">
        <v>149</v>
      </c>
      <c r="AP125" s="224">
        <v>160</v>
      </c>
      <c r="AQ125" s="224">
        <v>381</v>
      </c>
      <c r="AR125" s="224">
        <v>355</v>
      </c>
      <c r="AS125" s="224">
        <v>410</v>
      </c>
      <c r="AT125" s="224">
        <v>415</v>
      </c>
      <c r="AU125" s="224">
        <v>193</v>
      </c>
      <c r="AV125" s="224">
        <v>148</v>
      </c>
      <c r="AW125" s="224">
        <v>394</v>
      </c>
      <c r="AX125" s="224">
        <v>383</v>
      </c>
      <c r="AY125" s="224">
        <v>426</v>
      </c>
      <c r="AZ125" s="224">
        <v>185</v>
      </c>
      <c r="BA125" s="224">
        <v>371</v>
      </c>
      <c r="BB125" s="224">
        <v>192</v>
      </c>
      <c r="BC125" s="224">
        <v>148</v>
      </c>
      <c r="BD125" s="224">
        <v>451</v>
      </c>
      <c r="BE125" s="224">
        <v>452</v>
      </c>
      <c r="BF125" s="224">
        <v>418</v>
      </c>
      <c r="BG125" s="224">
        <v>435</v>
      </c>
      <c r="BH125" s="224">
        <v>334</v>
      </c>
      <c r="BI125" s="224">
        <v>218</v>
      </c>
      <c r="BJ125" s="224">
        <v>174</v>
      </c>
      <c r="BK125" s="224">
        <v>417</v>
      </c>
      <c r="BL125" s="224">
        <v>457</v>
      </c>
      <c r="BM125" s="224">
        <v>440</v>
      </c>
      <c r="BN125" s="224">
        <v>460</v>
      </c>
      <c r="BO125" s="224">
        <v>395</v>
      </c>
      <c r="BP125" s="224">
        <v>225</v>
      </c>
      <c r="BQ125" s="224">
        <v>182</v>
      </c>
      <c r="BR125" s="224">
        <v>468</v>
      </c>
      <c r="BS125" s="224">
        <v>515</v>
      </c>
      <c r="BT125" s="224">
        <v>503</v>
      </c>
      <c r="BU125" s="224">
        <v>469</v>
      </c>
      <c r="BV125" s="224">
        <v>438</v>
      </c>
      <c r="BW125" s="224">
        <v>216</v>
      </c>
      <c r="BX125" s="224">
        <v>165</v>
      </c>
      <c r="BY125" s="224">
        <v>442</v>
      </c>
      <c r="BZ125" s="224">
        <v>500</v>
      </c>
      <c r="CA125" s="224">
        <v>445</v>
      </c>
      <c r="CB125" s="224">
        <v>459</v>
      </c>
      <c r="CC125" s="224">
        <v>433</v>
      </c>
      <c r="CD125" s="224">
        <v>252</v>
      </c>
      <c r="CE125" s="224">
        <v>185</v>
      </c>
      <c r="CF125" s="224">
        <v>498</v>
      </c>
      <c r="CG125" s="224">
        <v>496</v>
      </c>
      <c r="CH125" s="224">
        <v>464</v>
      </c>
      <c r="CI125" s="224">
        <v>446</v>
      </c>
      <c r="CJ125" s="224">
        <v>437</v>
      </c>
      <c r="CK125" s="224">
        <v>200</v>
      </c>
      <c r="CL125" s="224">
        <v>173</v>
      </c>
      <c r="CM125" s="224">
        <v>430</v>
      </c>
      <c r="CN125" s="224">
        <v>524</v>
      </c>
      <c r="CO125" s="224">
        <v>510</v>
      </c>
      <c r="CP125" s="224">
        <v>485</v>
      </c>
      <c r="CQ125" s="224">
        <v>461</v>
      </c>
      <c r="CR125" s="224">
        <v>190</v>
      </c>
      <c r="CS125" s="224">
        <v>159</v>
      </c>
      <c r="CT125" s="224">
        <v>479</v>
      </c>
      <c r="CU125" s="224">
        <v>495</v>
      </c>
      <c r="CV125" s="224">
        <v>524</v>
      </c>
      <c r="CW125" s="224">
        <v>488</v>
      </c>
      <c r="CX125" s="224">
        <v>484</v>
      </c>
      <c r="CY125" s="224">
        <v>208</v>
      </c>
      <c r="CZ125" s="224">
        <v>184</v>
      </c>
      <c r="DA125" s="224">
        <v>450</v>
      </c>
    </row>
    <row r="126" spans="2:105" ht="15.95" customHeight="1" x14ac:dyDescent="0.25">
      <c r="B126" s="12" t="s">
        <v>17</v>
      </c>
      <c r="C126" s="102">
        <v>755</v>
      </c>
      <c r="D126" s="14" t="s">
        <v>21</v>
      </c>
      <c r="E126" s="15" t="s">
        <v>171</v>
      </c>
      <c r="F126" s="15" t="s">
        <v>20</v>
      </c>
      <c r="G126" s="237">
        <v>17</v>
      </c>
      <c r="J126" s="237">
        <v>755</v>
      </c>
      <c r="K126" s="174">
        <v>15477</v>
      </c>
      <c r="L126" s="174">
        <v>18529</v>
      </c>
      <c r="M126" s="174">
        <v>22420</v>
      </c>
      <c r="N126" s="175"/>
      <c r="O126" s="176">
        <v>755</v>
      </c>
      <c r="P126" s="224">
        <v>194</v>
      </c>
      <c r="Q126" s="224">
        <v>228</v>
      </c>
      <c r="R126" s="224">
        <v>270</v>
      </c>
      <c r="S126" s="224">
        <v>303</v>
      </c>
      <c r="T126" s="224">
        <v>261</v>
      </c>
      <c r="U126" s="224">
        <v>432</v>
      </c>
      <c r="V126" s="224">
        <v>456</v>
      </c>
      <c r="W126" s="224">
        <v>492</v>
      </c>
      <c r="X126" s="224">
        <v>590</v>
      </c>
      <c r="Y126" s="224">
        <v>479</v>
      </c>
      <c r="Z126" s="224">
        <v>336</v>
      </c>
      <c r="AA126" s="224">
        <v>298</v>
      </c>
      <c r="AB126" s="224">
        <v>608</v>
      </c>
      <c r="AC126" s="224">
        <v>640</v>
      </c>
      <c r="AD126" s="224">
        <v>719</v>
      </c>
      <c r="AE126" s="224">
        <v>694</v>
      </c>
      <c r="AF126" s="224">
        <v>612</v>
      </c>
      <c r="AG126" s="224">
        <v>346</v>
      </c>
      <c r="AH126" s="224">
        <v>259</v>
      </c>
      <c r="AI126" s="224">
        <v>645</v>
      </c>
      <c r="AJ126" s="224">
        <v>637</v>
      </c>
      <c r="AK126" s="224">
        <v>761</v>
      </c>
      <c r="AL126" s="224">
        <v>633</v>
      </c>
      <c r="AM126" s="224">
        <v>619</v>
      </c>
      <c r="AN126" s="224">
        <v>318</v>
      </c>
      <c r="AO126" s="224">
        <v>230</v>
      </c>
      <c r="AP126" s="224">
        <v>245</v>
      </c>
      <c r="AQ126" s="224">
        <v>740</v>
      </c>
      <c r="AR126" s="224">
        <v>775</v>
      </c>
      <c r="AS126" s="224">
        <v>833</v>
      </c>
      <c r="AT126" s="224">
        <v>824</v>
      </c>
      <c r="AU126" s="224">
        <v>321</v>
      </c>
      <c r="AV126" s="224">
        <v>225</v>
      </c>
      <c r="AW126" s="224">
        <v>774</v>
      </c>
      <c r="AX126" s="224">
        <v>888</v>
      </c>
      <c r="AY126" s="224">
        <v>881</v>
      </c>
      <c r="AZ126" s="224">
        <v>287</v>
      </c>
      <c r="BA126" s="224">
        <v>579</v>
      </c>
      <c r="BB126" s="224">
        <v>334</v>
      </c>
      <c r="BC126" s="224">
        <v>260</v>
      </c>
      <c r="BD126" s="224">
        <v>778</v>
      </c>
      <c r="BE126" s="224">
        <v>852</v>
      </c>
      <c r="BF126" s="224">
        <v>875</v>
      </c>
      <c r="BG126" s="224">
        <v>884</v>
      </c>
      <c r="BH126" s="224">
        <v>850</v>
      </c>
      <c r="BI126" s="224">
        <v>336</v>
      </c>
      <c r="BJ126" s="224">
        <v>252</v>
      </c>
      <c r="BK126" s="224">
        <v>745</v>
      </c>
      <c r="BL126" s="224">
        <v>849</v>
      </c>
      <c r="BM126" s="224">
        <v>874</v>
      </c>
      <c r="BN126" s="224">
        <v>809</v>
      </c>
      <c r="BO126" s="224">
        <v>854</v>
      </c>
      <c r="BP126" s="224">
        <v>384</v>
      </c>
      <c r="BQ126" s="224">
        <v>261</v>
      </c>
      <c r="BR126" s="224">
        <v>826</v>
      </c>
      <c r="BS126" s="224">
        <v>881</v>
      </c>
      <c r="BT126" s="224">
        <v>949</v>
      </c>
      <c r="BU126" s="224">
        <v>884</v>
      </c>
      <c r="BV126" s="224">
        <v>837</v>
      </c>
      <c r="BW126" s="224">
        <v>420</v>
      </c>
      <c r="BX126" s="224">
        <v>357</v>
      </c>
      <c r="BY126" s="224">
        <v>911</v>
      </c>
      <c r="BZ126" s="224">
        <v>951</v>
      </c>
      <c r="CA126" s="224">
        <v>947</v>
      </c>
      <c r="CB126" s="224">
        <v>962</v>
      </c>
      <c r="CC126" s="224">
        <v>884</v>
      </c>
      <c r="CD126" s="224">
        <v>342</v>
      </c>
      <c r="CE126" s="224">
        <v>267</v>
      </c>
      <c r="CF126" s="224">
        <v>887</v>
      </c>
      <c r="CG126" s="224">
        <v>976</v>
      </c>
      <c r="CH126" s="224">
        <v>933</v>
      </c>
      <c r="CI126" s="224">
        <v>894</v>
      </c>
      <c r="CJ126" s="224">
        <v>853</v>
      </c>
      <c r="CK126" s="224">
        <v>412</v>
      </c>
      <c r="CL126" s="224">
        <v>314</v>
      </c>
      <c r="CM126" s="224">
        <v>922</v>
      </c>
      <c r="CN126" s="224">
        <v>934</v>
      </c>
      <c r="CO126" s="224">
        <v>1038</v>
      </c>
      <c r="CP126" s="224">
        <v>869</v>
      </c>
      <c r="CQ126" s="224">
        <v>905</v>
      </c>
      <c r="CR126" s="224">
        <v>379</v>
      </c>
      <c r="CS126" s="224">
        <v>287</v>
      </c>
      <c r="CT126" s="224">
        <v>860</v>
      </c>
      <c r="CU126" s="224">
        <v>897</v>
      </c>
      <c r="CV126" s="224">
        <v>910</v>
      </c>
      <c r="CW126" s="224">
        <v>873</v>
      </c>
      <c r="CX126" s="224">
        <v>791</v>
      </c>
      <c r="CY126" s="224">
        <v>345</v>
      </c>
      <c r="CZ126" s="224">
        <v>281</v>
      </c>
      <c r="DA126" s="224">
        <v>819</v>
      </c>
    </row>
    <row r="127" spans="2:105" ht="15.95" customHeight="1" x14ac:dyDescent="0.25">
      <c r="B127" s="12" t="s">
        <v>17</v>
      </c>
      <c r="C127" s="103">
        <v>76</v>
      </c>
      <c r="D127" s="14" t="s">
        <v>43</v>
      </c>
      <c r="E127" s="15" t="s">
        <v>172</v>
      </c>
      <c r="F127" s="15" t="s">
        <v>20</v>
      </c>
      <c r="G127" s="237">
        <v>16</v>
      </c>
      <c r="J127" s="237">
        <v>76</v>
      </c>
      <c r="K127" s="174">
        <v>42995</v>
      </c>
      <c r="L127" s="174">
        <v>51973</v>
      </c>
      <c r="M127" s="174">
        <v>64790</v>
      </c>
      <c r="N127" s="175"/>
      <c r="O127" s="176">
        <v>76</v>
      </c>
      <c r="P127" s="224">
        <v>528</v>
      </c>
      <c r="Q127" s="224">
        <v>640</v>
      </c>
      <c r="R127" s="224">
        <v>907</v>
      </c>
      <c r="S127" s="224">
        <v>696</v>
      </c>
      <c r="T127" s="224">
        <v>697</v>
      </c>
      <c r="U127" s="224">
        <v>1243</v>
      </c>
      <c r="V127" s="224">
        <v>1447</v>
      </c>
      <c r="W127" s="224">
        <v>1380</v>
      </c>
      <c r="X127" s="224">
        <v>1303</v>
      </c>
      <c r="Y127" s="224">
        <v>1292</v>
      </c>
      <c r="Z127" s="224">
        <v>992</v>
      </c>
      <c r="AA127" s="224">
        <v>681</v>
      </c>
      <c r="AB127" s="224">
        <v>1723</v>
      </c>
      <c r="AC127" s="224">
        <v>1836</v>
      </c>
      <c r="AD127" s="224">
        <v>1846</v>
      </c>
      <c r="AE127" s="224">
        <v>2005</v>
      </c>
      <c r="AF127" s="224">
        <v>1677</v>
      </c>
      <c r="AG127" s="224">
        <v>1095</v>
      </c>
      <c r="AH127" s="224">
        <v>879</v>
      </c>
      <c r="AI127" s="224">
        <v>1832</v>
      </c>
      <c r="AJ127" s="224">
        <v>1749</v>
      </c>
      <c r="AK127" s="224">
        <v>2017</v>
      </c>
      <c r="AL127" s="224">
        <v>2028</v>
      </c>
      <c r="AM127" s="224">
        <v>1817</v>
      </c>
      <c r="AN127" s="224">
        <v>1052</v>
      </c>
      <c r="AO127" s="224">
        <v>638</v>
      </c>
      <c r="AP127" s="224">
        <v>802</v>
      </c>
      <c r="AQ127" s="224">
        <v>1913</v>
      </c>
      <c r="AR127" s="224">
        <v>2022</v>
      </c>
      <c r="AS127" s="224">
        <v>2175</v>
      </c>
      <c r="AT127" s="224">
        <v>2083</v>
      </c>
      <c r="AU127" s="224">
        <v>987</v>
      </c>
      <c r="AV127" s="224">
        <v>757</v>
      </c>
      <c r="AW127" s="224">
        <v>2170</v>
      </c>
      <c r="AX127" s="224">
        <v>2320</v>
      </c>
      <c r="AY127" s="224">
        <v>2305</v>
      </c>
      <c r="AZ127" s="224">
        <v>888</v>
      </c>
      <c r="BA127" s="224">
        <v>1647</v>
      </c>
      <c r="BB127" s="224">
        <v>985</v>
      </c>
      <c r="BC127" s="224">
        <v>689</v>
      </c>
      <c r="BD127" s="224">
        <v>2186</v>
      </c>
      <c r="BE127" s="224">
        <v>2348</v>
      </c>
      <c r="BF127" s="224">
        <v>2386</v>
      </c>
      <c r="BG127" s="224">
        <v>2414</v>
      </c>
      <c r="BH127" s="224">
        <v>2300</v>
      </c>
      <c r="BI127" s="224">
        <v>1144</v>
      </c>
      <c r="BJ127" s="224">
        <v>733</v>
      </c>
      <c r="BK127" s="224">
        <v>2137</v>
      </c>
      <c r="BL127" s="224">
        <v>2332</v>
      </c>
      <c r="BM127" s="224">
        <v>2435</v>
      </c>
      <c r="BN127" s="224">
        <v>2397</v>
      </c>
      <c r="BO127" s="224">
        <v>2240</v>
      </c>
      <c r="BP127" s="224">
        <v>1217</v>
      </c>
      <c r="BQ127" s="224">
        <v>1070</v>
      </c>
      <c r="BR127" s="224">
        <v>2320</v>
      </c>
      <c r="BS127" s="224">
        <v>2532</v>
      </c>
      <c r="BT127" s="224">
        <v>2436</v>
      </c>
      <c r="BU127" s="224">
        <v>2366</v>
      </c>
      <c r="BV127" s="224">
        <v>2232</v>
      </c>
      <c r="BW127" s="224">
        <v>1099</v>
      </c>
      <c r="BX127" s="224">
        <v>898</v>
      </c>
      <c r="BY127" s="224">
        <v>2585</v>
      </c>
      <c r="BZ127" s="224">
        <v>2804</v>
      </c>
      <c r="CA127" s="224">
        <v>2611</v>
      </c>
      <c r="CB127" s="224">
        <v>2740</v>
      </c>
      <c r="CC127" s="224">
        <v>2235</v>
      </c>
      <c r="CD127" s="224">
        <v>1161</v>
      </c>
      <c r="CE127" s="224">
        <v>937</v>
      </c>
      <c r="CF127" s="224">
        <v>2553</v>
      </c>
      <c r="CG127" s="224">
        <v>2688</v>
      </c>
      <c r="CH127" s="224">
        <v>2761</v>
      </c>
      <c r="CI127" s="224">
        <v>2633</v>
      </c>
      <c r="CJ127" s="224">
        <v>2462</v>
      </c>
      <c r="CK127" s="224">
        <v>1142</v>
      </c>
      <c r="CL127" s="224">
        <v>879</v>
      </c>
      <c r="CM127" s="224">
        <v>2441</v>
      </c>
      <c r="CN127" s="224">
        <v>2664</v>
      </c>
      <c r="CO127" s="224">
        <v>2749</v>
      </c>
      <c r="CP127" s="224">
        <v>2613</v>
      </c>
      <c r="CQ127" s="224">
        <v>2488</v>
      </c>
      <c r="CR127" s="224">
        <v>1218</v>
      </c>
      <c r="CS127" s="224">
        <v>1065</v>
      </c>
      <c r="CT127" s="224">
        <v>2501</v>
      </c>
      <c r="CU127" s="224">
        <v>2650</v>
      </c>
      <c r="CV127" s="224">
        <v>2697</v>
      </c>
      <c r="CW127" s="224">
        <v>2707</v>
      </c>
      <c r="CX127" s="224">
        <v>2284</v>
      </c>
      <c r="CY127" s="224">
        <v>1091</v>
      </c>
      <c r="CZ127" s="224">
        <v>901</v>
      </c>
      <c r="DA127" s="224">
        <v>2533</v>
      </c>
    </row>
    <row r="128" spans="2:105" ht="15.95" customHeight="1" x14ac:dyDescent="0.25">
      <c r="B128" s="12" t="s">
        <v>17</v>
      </c>
      <c r="C128" s="104">
        <v>774</v>
      </c>
      <c r="D128" s="14" t="s">
        <v>18</v>
      </c>
      <c r="E128" s="15" t="s">
        <v>173</v>
      </c>
      <c r="F128" s="15" t="s">
        <v>20</v>
      </c>
      <c r="G128" s="237">
        <v>16</v>
      </c>
      <c r="J128" s="237">
        <v>774</v>
      </c>
      <c r="K128" s="174">
        <v>5474</v>
      </c>
      <c r="L128" s="174">
        <v>6515</v>
      </c>
      <c r="M128" s="174">
        <v>7749</v>
      </c>
      <c r="N128" s="175"/>
      <c r="O128" s="176">
        <v>774</v>
      </c>
      <c r="P128" s="224"/>
      <c r="Q128" s="224"/>
      <c r="R128" s="224"/>
      <c r="S128" s="224"/>
      <c r="T128" s="224"/>
      <c r="U128" s="224">
        <v>183</v>
      </c>
      <c r="V128" s="224">
        <v>173</v>
      </c>
      <c r="W128" s="224">
        <v>163</v>
      </c>
      <c r="X128" s="224">
        <v>168</v>
      </c>
      <c r="Y128" s="224">
        <v>149</v>
      </c>
      <c r="Z128" s="224"/>
      <c r="AA128" s="224"/>
      <c r="AB128" s="224">
        <v>335</v>
      </c>
      <c r="AC128" s="224">
        <v>339</v>
      </c>
      <c r="AD128" s="224">
        <v>363</v>
      </c>
      <c r="AE128" s="224">
        <v>300</v>
      </c>
      <c r="AF128" s="224">
        <v>253</v>
      </c>
      <c r="AG128" s="224"/>
      <c r="AH128" s="224"/>
      <c r="AI128" s="224">
        <v>373</v>
      </c>
      <c r="AJ128" s="224">
        <v>362</v>
      </c>
      <c r="AK128" s="224">
        <v>349</v>
      </c>
      <c r="AL128" s="224">
        <v>365</v>
      </c>
      <c r="AM128" s="224">
        <v>230</v>
      </c>
      <c r="AN128" s="224"/>
      <c r="AO128" s="224"/>
      <c r="AP128" s="224"/>
      <c r="AQ128" s="224">
        <v>365</v>
      </c>
      <c r="AR128" s="224">
        <v>367</v>
      </c>
      <c r="AS128" s="224">
        <v>340</v>
      </c>
      <c r="AT128" s="224">
        <v>297</v>
      </c>
      <c r="AU128" s="224"/>
      <c r="AV128" s="224"/>
      <c r="AW128" s="224">
        <v>393</v>
      </c>
      <c r="AX128" s="224">
        <v>426</v>
      </c>
      <c r="AY128" s="224">
        <v>379</v>
      </c>
      <c r="AZ128" s="224"/>
      <c r="BA128" s="224">
        <v>195</v>
      </c>
      <c r="BB128" s="224"/>
      <c r="BC128" s="224"/>
      <c r="BD128" s="224">
        <v>345</v>
      </c>
      <c r="BE128" s="224">
        <v>361</v>
      </c>
      <c r="BF128" s="224">
        <v>317</v>
      </c>
      <c r="BG128" s="224">
        <v>339</v>
      </c>
      <c r="BH128" s="224">
        <v>244</v>
      </c>
      <c r="BI128" s="224"/>
      <c r="BJ128" s="224"/>
      <c r="BK128" s="224">
        <v>299</v>
      </c>
      <c r="BL128" s="224">
        <v>345</v>
      </c>
      <c r="BM128" s="224">
        <v>362</v>
      </c>
      <c r="BN128" s="224">
        <v>401</v>
      </c>
      <c r="BO128" s="224">
        <v>266</v>
      </c>
      <c r="BP128" s="224"/>
      <c r="BQ128" s="224"/>
      <c r="BR128" s="224">
        <v>413</v>
      </c>
      <c r="BS128" s="224">
        <v>427</v>
      </c>
      <c r="BT128" s="224">
        <v>362</v>
      </c>
      <c r="BU128" s="224">
        <v>388</v>
      </c>
      <c r="BV128" s="224">
        <v>253</v>
      </c>
      <c r="BW128" s="224">
        <v>0</v>
      </c>
      <c r="BX128" s="224">
        <v>0</v>
      </c>
      <c r="BY128" s="224">
        <v>423</v>
      </c>
      <c r="BZ128" s="224">
        <v>398</v>
      </c>
      <c r="CA128" s="224">
        <v>385</v>
      </c>
      <c r="CB128" s="224">
        <v>383</v>
      </c>
      <c r="CC128" s="224">
        <v>273</v>
      </c>
      <c r="CD128" s="224">
        <v>0</v>
      </c>
      <c r="CE128" s="224">
        <v>0</v>
      </c>
      <c r="CF128" s="224">
        <v>380</v>
      </c>
      <c r="CG128" s="224">
        <v>397</v>
      </c>
      <c r="CH128" s="224">
        <v>321</v>
      </c>
      <c r="CI128" s="224">
        <v>389</v>
      </c>
      <c r="CJ128" s="224">
        <v>358</v>
      </c>
      <c r="CK128" s="224">
        <v>0</v>
      </c>
      <c r="CL128" s="224">
        <v>0</v>
      </c>
      <c r="CM128" s="224">
        <v>361</v>
      </c>
      <c r="CN128" s="224">
        <v>394</v>
      </c>
      <c r="CO128" s="224">
        <v>347</v>
      </c>
      <c r="CP128" s="224">
        <v>414</v>
      </c>
      <c r="CQ128" s="224">
        <v>300</v>
      </c>
      <c r="CR128" s="224">
        <v>0</v>
      </c>
      <c r="CS128" s="224">
        <v>0</v>
      </c>
      <c r="CT128" s="224">
        <v>397</v>
      </c>
      <c r="CU128" s="224">
        <v>381</v>
      </c>
      <c r="CV128" s="224">
        <v>391</v>
      </c>
      <c r="CW128" s="224">
        <v>389</v>
      </c>
      <c r="CX128" s="224">
        <v>263</v>
      </c>
      <c r="CY128" s="224">
        <v>0</v>
      </c>
      <c r="CZ128" s="224">
        <v>0</v>
      </c>
      <c r="DA128" s="224">
        <v>405</v>
      </c>
    </row>
    <row r="129" spans="2:105" ht="15.95" customHeight="1" x14ac:dyDescent="0.25">
      <c r="B129" s="12" t="s">
        <v>17</v>
      </c>
      <c r="C129" s="104">
        <v>775</v>
      </c>
      <c r="D129" s="14" t="s">
        <v>18</v>
      </c>
      <c r="E129" s="15" t="s">
        <v>174</v>
      </c>
      <c r="F129" s="15" t="s">
        <v>20</v>
      </c>
      <c r="G129" s="237">
        <v>16</v>
      </c>
      <c r="J129" s="237">
        <v>775</v>
      </c>
      <c r="K129" s="174">
        <v>8185</v>
      </c>
      <c r="L129" s="174">
        <v>9152</v>
      </c>
      <c r="M129" s="174">
        <v>11390</v>
      </c>
      <c r="N129" s="175"/>
      <c r="O129" s="176">
        <v>775</v>
      </c>
      <c r="P129" s="224"/>
      <c r="Q129" s="224"/>
      <c r="R129" s="224"/>
      <c r="S129" s="224"/>
      <c r="T129" s="224"/>
      <c r="U129" s="224">
        <v>297</v>
      </c>
      <c r="V129" s="224">
        <v>331</v>
      </c>
      <c r="W129" s="224">
        <v>265</v>
      </c>
      <c r="X129" s="224">
        <v>326</v>
      </c>
      <c r="Y129" s="224">
        <v>276</v>
      </c>
      <c r="Z129" s="224"/>
      <c r="AA129" s="224"/>
      <c r="AB129" s="224">
        <v>485</v>
      </c>
      <c r="AC129" s="224">
        <v>531</v>
      </c>
      <c r="AD129" s="224">
        <v>501</v>
      </c>
      <c r="AE129" s="224">
        <v>546</v>
      </c>
      <c r="AF129" s="224">
        <v>428</v>
      </c>
      <c r="AG129" s="224"/>
      <c r="AH129" s="224"/>
      <c r="AI129" s="224">
        <v>427</v>
      </c>
      <c r="AJ129" s="224">
        <v>507</v>
      </c>
      <c r="AK129" s="224">
        <v>515</v>
      </c>
      <c r="AL129" s="224">
        <v>548</v>
      </c>
      <c r="AM129" s="224">
        <v>377</v>
      </c>
      <c r="AN129" s="224"/>
      <c r="AO129" s="224"/>
      <c r="AP129" s="224"/>
      <c r="AQ129" s="224">
        <v>485</v>
      </c>
      <c r="AR129" s="224">
        <v>515</v>
      </c>
      <c r="AS129" s="224">
        <v>399</v>
      </c>
      <c r="AT129" s="224">
        <v>426</v>
      </c>
      <c r="AU129" s="224"/>
      <c r="AV129" s="224"/>
      <c r="AW129" s="224">
        <v>478</v>
      </c>
      <c r="AX129" s="224">
        <v>570</v>
      </c>
      <c r="AY129" s="224">
        <v>454</v>
      </c>
      <c r="AZ129" s="224"/>
      <c r="BA129" s="224">
        <v>277</v>
      </c>
      <c r="BB129" s="224"/>
      <c r="BC129" s="224"/>
      <c r="BD129" s="224">
        <v>471</v>
      </c>
      <c r="BE129" s="224">
        <v>495</v>
      </c>
      <c r="BF129" s="224">
        <v>497</v>
      </c>
      <c r="BG129" s="224">
        <v>553</v>
      </c>
      <c r="BH129" s="224">
        <v>448</v>
      </c>
      <c r="BI129" s="224"/>
      <c r="BJ129" s="224"/>
      <c r="BK129" s="224">
        <v>480</v>
      </c>
      <c r="BL129" s="224">
        <v>487</v>
      </c>
      <c r="BM129" s="224">
        <v>451</v>
      </c>
      <c r="BN129" s="224">
        <v>463</v>
      </c>
      <c r="BO129" s="224">
        <v>441</v>
      </c>
      <c r="BP129" s="224"/>
      <c r="BQ129" s="224"/>
      <c r="BR129" s="224">
        <v>529</v>
      </c>
      <c r="BS129" s="224">
        <v>532</v>
      </c>
      <c r="BT129" s="224">
        <v>531</v>
      </c>
      <c r="BU129" s="224">
        <v>547</v>
      </c>
      <c r="BV129" s="224">
        <v>448</v>
      </c>
      <c r="BW129" s="224">
        <v>0</v>
      </c>
      <c r="BX129" s="224">
        <v>0</v>
      </c>
      <c r="BY129" s="224">
        <v>564</v>
      </c>
      <c r="BZ129" s="224">
        <v>600</v>
      </c>
      <c r="CA129" s="224">
        <v>594</v>
      </c>
      <c r="CB129" s="224">
        <v>617</v>
      </c>
      <c r="CC129" s="224">
        <v>469</v>
      </c>
      <c r="CD129" s="224">
        <v>0</v>
      </c>
      <c r="CE129" s="224">
        <v>0</v>
      </c>
      <c r="CF129" s="224">
        <v>516</v>
      </c>
      <c r="CG129" s="224">
        <v>575</v>
      </c>
      <c r="CH129" s="224">
        <v>484</v>
      </c>
      <c r="CI129" s="224">
        <v>549</v>
      </c>
      <c r="CJ129" s="224">
        <v>476</v>
      </c>
      <c r="CK129" s="224">
        <v>0</v>
      </c>
      <c r="CL129" s="224">
        <v>0</v>
      </c>
      <c r="CM129" s="224">
        <v>512</v>
      </c>
      <c r="CN129" s="224">
        <v>572</v>
      </c>
      <c r="CO129" s="224">
        <v>543</v>
      </c>
      <c r="CP129" s="224">
        <v>525</v>
      </c>
      <c r="CQ129" s="224">
        <v>494</v>
      </c>
      <c r="CR129" s="224">
        <v>0</v>
      </c>
      <c r="CS129" s="224">
        <v>0</v>
      </c>
      <c r="CT129" s="224">
        <v>598</v>
      </c>
      <c r="CU129" s="224">
        <v>552</v>
      </c>
      <c r="CV129" s="224">
        <v>558</v>
      </c>
      <c r="CW129" s="224">
        <v>565</v>
      </c>
      <c r="CX129" s="224">
        <v>459</v>
      </c>
      <c r="CY129" s="224">
        <v>0</v>
      </c>
      <c r="CZ129" s="224">
        <v>0</v>
      </c>
      <c r="DA129" s="224">
        <v>568</v>
      </c>
    </row>
    <row r="130" spans="2:105" ht="15.95" customHeight="1" x14ac:dyDescent="0.25">
      <c r="B130" s="12" t="s">
        <v>17</v>
      </c>
      <c r="C130" s="105">
        <v>781</v>
      </c>
      <c r="D130" s="14" t="s">
        <v>21</v>
      </c>
      <c r="E130" s="15" t="s">
        <v>175</v>
      </c>
      <c r="F130" s="15" t="s">
        <v>20</v>
      </c>
      <c r="G130" s="237">
        <v>17</v>
      </c>
      <c r="J130" s="237">
        <v>781</v>
      </c>
      <c r="K130" s="174">
        <v>15020</v>
      </c>
      <c r="L130" s="174">
        <v>19943</v>
      </c>
      <c r="M130" s="174">
        <v>21353</v>
      </c>
      <c r="N130" s="175"/>
      <c r="O130" s="176">
        <v>781</v>
      </c>
      <c r="P130" s="224">
        <v>232</v>
      </c>
      <c r="Q130" s="224">
        <v>285</v>
      </c>
      <c r="R130" s="224">
        <v>396</v>
      </c>
      <c r="S130" s="224">
        <v>349</v>
      </c>
      <c r="T130" s="224">
        <v>316</v>
      </c>
      <c r="U130" s="224">
        <v>444</v>
      </c>
      <c r="V130" s="224">
        <v>474</v>
      </c>
      <c r="W130" s="224">
        <v>439</v>
      </c>
      <c r="X130" s="224">
        <v>472</v>
      </c>
      <c r="Y130" s="224">
        <v>408</v>
      </c>
      <c r="Z130" s="224">
        <v>371</v>
      </c>
      <c r="AA130" s="224">
        <v>342</v>
      </c>
      <c r="AB130" s="224">
        <v>546</v>
      </c>
      <c r="AC130" s="224">
        <v>533</v>
      </c>
      <c r="AD130" s="224">
        <v>603</v>
      </c>
      <c r="AE130" s="224">
        <v>588</v>
      </c>
      <c r="AF130" s="224">
        <v>499</v>
      </c>
      <c r="AG130" s="224">
        <v>402</v>
      </c>
      <c r="AH130" s="224">
        <v>360</v>
      </c>
      <c r="AI130" s="224">
        <v>519</v>
      </c>
      <c r="AJ130" s="224">
        <v>511</v>
      </c>
      <c r="AK130" s="224">
        <v>587</v>
      </c>
      <c r="AL130" s="224">
        <v>609</v>
      </c>
      <c r="AM130" s="224">
        <v>682</v>
      </c>
      <c r="AN130" s="224">
        <v>405</v>
      </c>
      <c r="AO130" s="224">
        <v>280</v>
      </c>
      <c r="AP130" s="224">
        <v>395</v>
      </c>
      <c r="AQ130" s="224">
        <v>663</v>
      </c>
      <c r="AR130" s="224">
        <v>698</v>
      </c>
      <c r="AS130" s="224">
        <v>738</v>
      </c>
      <c r="AT130" s="224">
        <v>874</v>
      </c>
      <c r="AU130" s="224">
        <v>499</v>
      </c>
      <c r="AV130" s="224">
        <v>394</v>
      </c>
      <c r="AW130" s="224">
        <v>786</v>
      </c>
      <c r="AX130" s="224">
        <v>861</v>
      </c>
      <c r="AY130" s="224">
        <v>812</v>
      </c>
      <c r="AZ130" s="224">
        <v>423</v>
      </c>
      <c r="BA130" s="224">
        <v>780</v>
      </c>
      <c r="BB130" s="224">
        <v>473</v>
      </c>
      <c r="BC130" s="224">
        <v>370</v>
      </c>
      <c r="BD130" s="224">
        <v>797</v>
      </c>
      <c r="BE130" s="224">
        <v>857</v>
      </c>
      <c r="BF130" s="224">
        <v>917</v>
      </c>
      <c r="BG130" s="224">
        <v>889</v>
      </c>
      <c r="BH130" s="224">
        <v>827</v>
      </c>
      <c r="BI130" s="224">
        <v>658</v>
      </c>
      <c r="BJ130" s="224">
        <v>394</v>
      </c>
      <c r="BK130" s="224">
        <v>773</v>
      </c>
      <c r="BL130" s="224">
        <v>868</v>
      </c>
      <c r="BM130" s="224">
        <v>955</v>
      </c>
      <c r="BN130" s="224">
        <v>779</v>
      </c>
      <c r="BO130" s="224">
        <v>829</v>
      </c>
      <c r="BP130" s="224">
        <v>477</v>
      </c>
      <c r="BQ130" s="224">
        <v>488</v>
      </c>
      <c r="BR130" s="224">
        <v>809</v>
      </c>
      <c r="BS130" s="224">
        <v>819</v>
      </c>
      <c r="BT130" s="224">
        <v>815</v>
      </c>
      <c r="BU130" s="224">
        <v>834</v>
      </c>
      <c r="BV130" s="224">
        <v>760</v>
      </c>
      <c r="BW130" s="224">
        <v>509</v>
      </c>
      <c r="BX130" s="224">
        <v>445</v>
      </c>
      <c r="BY130" s="224">
        <v>849</v>
      </c>
      <c r="BZ130" s="224">
        <v>769</v>
      </c>
      <c r="CA130" s="224">
        <v>832</v>
      </c>
      <c r="CB130" s="224">
        <v>816</v>
      </c>
      <c r="CC130" s="224">
        <v>750</v>
      </c>
      <c r="CD130" s="224">
        <v>459</v>
      </c>
      <c r="CE130" s="224">
        <v>446</v>
      </c>
      <c r="CF130" s="224">
        <v>835</v>
      </c>
      <c r="CG130" s="224">
        <v>797</v>
      </c>
      <c r="CH130" s="224">
        <v>855</v>
      </c>
      <c r="CI130" s="224">
        <v>815</v>
      </c>
      <c r="CJ130" s="224">
        <v>818</v>
      </c>
      <c r="CK130" s="224">
        <v>496</v>
      </c>
      <c r="CL130" s="224">
        <v>421</v>
      </c>
      <c r="CM130" s="224">
        <v>818</v>
      </c>
      <c r="CN130" s="224">
        <v>803</v>
      </c>
      <c r="CO130" s="224">
        <v>823</v>
      </c>
      <c r="CP130" s="224">
        <v>920</v>
      </c>
      <c r="CQ130" s="224">
        <v>825</v>
      </c>
      <c r="CR130" s="224">
        <v>453</v>
      </c>
      <c r="CS130" s="224">
        <v>314</v>
      </c>
      <c r="CT130" s="224">
        <v>815</v>
      </c>
      <c r="CU130" s="224">
        <v>810</v>
      </c>
      <c r="CV130" s="224">
        <v>827</v>
      </c>
      <c r="CW130" s="224">
        <v>791</v>
      </c>
      <c r="CX130" s="224">
        <v>811</v>
      </c>
      <c r="CY130" s="224">
        <v>401</v>
      </c>
      <c r="CZ130" s="224">
        <v>327</v>
      </c>
      <c r="DA130" s="224">
        <v>703</v>
      </c>
    </row>
    <row r="131" spans="2:105" ht="15.95" customHeight="1" x14ac:dyDescent="0.25">
      <c r="B131" s="12" t="s">
        <v>17</v>
      </c>
      <c r="C131" s="57">
        <v>782</v>
      </c>
      <c r="D131" s="14" t="s">
        <v>25</v>
      </c>
      <c r="E131" s="15" t="s">
        <v>176</v>
      </c>
      <c r="F131" s="15" t="s">
        <v>89</v>
      </c>
      <c r="G131" s="237">
        <v>14</v>
      </c>
      <c r="J131" s="237">
        <v>782</v>
      </c>
      <c r="K131" s="174">
        <v>10813</v>
      </c>
      <c r="L131" s="174">
        <v>16061</v>
      </c>
      <c r="M131" s="174">
        <v>17728</v>
      </c>
      <c r="N131" s="175"/>
      <c r="O131" s="176">
        <v>782</v>
      </c>
      <c r="P131" s="224">
        <v>179</v>
      </c>
      <c r="Q131" s="224">
        <v>178</v>
      </c>
      <c r="R131" s="224">
        <v>248</v>
      </c>
      <c r="S131" s="224">
        <v>266</v>
      </c>
      <c r="T131" s="224">
        <v>180</v>
      </c>
      <c r="U131" s="224">
        <v>381</v>
      </c>
      <c r="V131" s="224">
        <v>365</v>
      </c>
      <c r="W131" s="224">
        <v>344</v>
      </c>
      <c r="X131" s="224">
        <v>350</v>
      </c>
      <c r="Y131" s="224">
        <v>332</v>
      </c>
      <c r="Z131" s="224">
        <v>239</v>
      </c>
      <c r="AA131" s="224">
        <v>213</v>
      </c>
      <c r="AB131" s="224">
        <v>379</v>
      </c>
      <c r="AC131" s="224">
        <v>449</v>
      </c>
      <c r="AD131" s="224">
        <v>438</v>
      </c>
      <c r="AE131" s="224">
        <v>496</v>
      </c>
      <c r="AF131" s="224">
        <v>356</v>
      </c>
      <c r="AG131" s="224">
        <v>234</v>
      </c>
      <c r="AH131" s="224">
        <v>235</v>
      </c>
      <c r="AI131" s="224">
        <v>380</v>
      </c>
      <c r="AJ131" s="224">
        <v>371</v>
      </c>
      <c r="AK131" s="224">
        <v>452</v>
      </c>
      <c r="AL131" s="224">
        <v>464</v>
      </c>
      <c r="AM131" s="224">
        <v>433</v>
      </c>
      <c r="AN131" s="224">
        <v>236</v>
      </c>
      <c r="AO131" s="224">
        <v>168</v>
      </c>
      <c r="AP131" s="224">
        <v>195</v>
      </c>
      <c r="AQ131" s="224">
        <v>486</v>
      </c>
      <c r="AR131" s="224">
        <v>553</v>
      </c>
      <c r="AS131" s="224">
        <v>582</v>
      </c>
      <c r="AT131" s="224">
        <v>631</v>
      </c>
      <c r="AU131" s="224">
        <v>255</v>
      </c>
      <c r="AV131" s="224">
        <v>196</v>
      </c>
      <c r="AW131" s="224">
        <v>706</v>
      </c>
      <c r="AX131" s="224">
        <v>754</v>
      </c>
      <c r="AY131" s="224">
        <v>809</v>
      </c>
      <c r="AZ131" s="224">
        <v>206</v>
      </c>
      <c r="BA131" s="224">
        <v>689</v>
      </c>
      <c r="BB131" s="224">
        <v>288</v>
      </c>
      <c r="BC131" s="224">
        <v>218</v>
      </c>
      <c r="BD131" s="224">
        <v>708</v>
      </c>
      <c r="BE131" s="224">
        <v>676</v>
      </c>
      <c r="BF131" s="224">
        <v>710</v>
      </c>
      <c r="BG131" s="224">
        <v>740</v>
      </c>
      <c r="BH131" s="224">
        <v>717</v>
      </c>
      <c r="BI131" s="224">
        <v>247</v>
      </c>
      <c r="BJ131" s="224">
        <v>188</v>
      </c>
      <c r="BK131" s="224">
        <v>655</v>
      </c>
      <c r="BL131" s="224">
        <v>719</v>
      </c>
      <c r="BM131" s="224">
        <v>818</v>
      </c>
      <c r="BN131" s="224">
        <v>726</v>
      </c>
      <c r="BO131" s="224">
        <v>750</v>
      </c>
      <c r="BP131" s="224">
        <v>311</v>
      </c>
      <c r="BQ131" s="224">
        <v>229</v>
      </c>
      <c r="BR131" s="224">
        <v>756</v>
      </c>
      <c r="BS131" s="224">
        <v>758</v>
      </c>
      <c r="BT131" s="224">
        <v>820</v>
      </c>
      <c r="BU131" s="224">
        <v>756</v>
      </c>
      <c r="BV131" s="224">
        <v>656</v>
      </c>
      <c r="BW131" s="224">
        <v>278</v>
      </c>
      <c r="BX131" s="224">
        <v>232</v>
      </c>
      <c r="BY131" s="224">
        <v>700</v>
      </c>
      <c r="BZ131" s="224">
        <v>744</v>
      </c>
      <c r="CA131" s="224">
        <v>738</v>
      </c>
      <c r="CB131" s="224">
        <v>777</v>
      </c>
      <c r="CC131" s="224">
        <v>685</v>
      </c>
      <c r="CD131" s="224">
        <v>227</v>
      </c>
      <c r="CE131" s="224">
        <v>211</v>
      </c>
      <c r="CF131" s="224">
        <v>716</v>
      </c>
      <c r="CG131" s="224">
        <v>751</v>
      </c>
      <c r="CH131" s="224">
        <v>765</v>
      </c>
      <c r="CI131" s="224">
        <v>771</v>
      </c>
      <c r="CJ131" s="224">
        <v>686</v>
      </c>
      <c r="CK131" s="224">
        <v>300</v>
      </c>
      <c r="CL131" s="224">
        <v>242</v>
      </c>
      <c r="CM131" s="224">
        <v>647</v>
      </c>
      <c r="CN131" s="224">
        <v>714</v>
      </c>
      <c r="CO131" s="224">
        <v>744</v>
      </c>
      <c r="CP131" s="224">
        <v>750</v>
      </c>
      <c r="CQ131" s="224">
        <v>692</v>
      </c>
      <c r="CR131" s="224">
        <v>287</v>
      </c>
      <c r="CS131" s="224">
        <v>243</v>
      </c>
      <c r="CT131" s="224">
        <v>715</v>
      </c>
      <c r="CU131" s="224">
        <v>697</v>
      </c>
      <c r="CV131" s="224">
        <v>788</v>
      </c>
      <c r="CW131" s="224">
        <v>789</v>
      </c>
      <c r="CX131" s="224">
        <v>696</v>
      </c>
      <c r="CY131" s="224">
        <v>252</v>
      </c>
      <c r="CZ131" s="224">
        <v>210</v>
      </c>
      <c r="DA131" s="224">
        <v>681</v>
      </c>
    </row>
    <row r="132" spans="2:105" ht="15.95" customHeight="1" x14ac:dyDescent="0.25">
      <c r="B132" s="12" t="s">
        <v>17</v>
      </c>
      <c r="C132" s="106">
        <v>783</v>
      </c>
      <c r="D132" s="14" t="s">
        <v>25</v>
      </c>
      <c r="E132" s="15" t="s">
        <v>177</v>
      </c>
      <c r="F132" s="15" t="s">
        <v>89</v>
      </c>
      <c r="G132" s="237">
        <v>14</v>
      </c>
      <c r="J132" s="237">
        <v>783</v>
      </c>
      <c r="K132" s="174">
        <v>3043</v>
      </c>
      <c r="L132" s="174">
        <v>3684</v>
      </c>
      <c r="M132" s="174">
        <v>3832</v>
      </c>
      <c r="N132" s="175"/>
      <c r="O132" s="176">
        <v>783</v>
      </c>
      <c r="P132" s="224">
        <v>52</v>
      </c>
      <c r="Q132" s="224">
        <v>70</v>
      </c>
      <c r="R132" s="224">
        <v>76</v>
      </c>
      <c r="S132" s="224">
        <v>81</v>
      </c>
      <c r="T132" s="224">
        <v>77</v>
      </c>
      <c r="U132" s="224">
        <v>75</v>
      </c>
      <c r="V132" s="224">
        <v>117</v>
      </c>
      <c r="W132" s="224">
        <v>85</v>
      </c>
      <c r="X132" s="224">
        <v>83</v>
      </c>
      <c r="Y132" s="224">
        <v>86</v>
      </c>
      <c r="Z132" s="224">
        <v>89</v>
      </c>
      <c r="AA132" s="224">
        <v>106</v>
      </c>
      <c r="AB132" s="224">
        <v>100</v>
      </c>
      <c r="AC132" s="224">
        <v>99</v>
      </c>
      <c r="AD132" s="224">
        <v>122</v>
      </c>
      <c r="AE132" s="224">
        <v>98</v>
      </c>
      <c r="AF132" s="224">
        <v>85</v>
      </c>
      <c r="AG132" s="224">
        <v>65</v>
      </c>
      <c r="AH132" s="224">
        <v>85</v>
      </c>
      <c r="AI132" s="224">
        <v>101</v>
      </c>
      <c r="AJ132" s="224">
        <v>111</v>
      </c>
      <c r="AK132" s="224">
        <v>101</v>
      </c>
      <c r="AL132" s="224">
        <v>149</v>
      </c>
      <c r="AM132" s="224">
        <v>120</v>
      </c>
      <c r="AN132" s="224">
        <v>91</v>
      </c>
      <c r="AO132" s="224">
        <v>73</v>
      </c>
      <c r="AP132" s="224">
        <v>107</v>
      </c>
      <c r="AQ132" s="224">
        <v>139</v>
      </c>
      <c r="AR132" s="224">
        <v>140</v>
      </c>
      <c r="AS132" s="224">
        <v>120</v>
      </c>
      <c r="AT132" s="224">
        <v>140</v>
      </c>
      <c r="AU132" s="224">
        <v>115</v>
      </c>
      <c r="AV132" s="224">
        <v>100</v>
      </c>
      <c r="AW132" s="224">
        <v>135</v>
      </c>
      <c r="AX132" s="224">
        <v>166</v>
      </c>
      <c r="AY132" s="224">
        <v>158</v>
      </c>
      <c r="AZ132" s="224">
        <v>91</v>
      </c>
      <c r="BA132" s="224">
        <v>134</v>
      </c>
      <c r="BB132" s="224">
        <v>99</v>
      </c>
      <c r="BC132" s="224">
        <v>81</v>
      </c>
      <c r="BD132" s="224">
        <v>133</v>
      </c>
      <c r="BE132" s="224">
        <v>132</v>
      </c>
      <c r="BF132" s="224">
        <v>130</v>
      </c>
      <c r="BG132" s="224">
        <v>151</v>
      </c>
      <c r="BH132" s="224">
        <v>163</v>
      </c>
      <c r="BI132" s="224">
        <v>161</v>
      </c>
      <c r="BJ132" s="224">
        <v>94</v>
      </c>
      <c r="BK132" s="224">
        <v>154</v>
      </c>
      <c r="BL132" s="224">
        <v>147</v>
      </c>
      <c r="BM132" s="224">
        <v>116</v>
      </c>
      <c r="BN132" s="224">
        <v>167</v>
      </c>
      <c r="BO132" s="224">
        <v>150</v>
      </c>
      <c r="BP132" s="224">
        <v>107</v>
      </c>
      <c r="BQ132" s="224">
        <v>114</v>
      </c>
      <c r="BR132" s="224">
        <v>128</v>
      </c>
      <c r="BS132" s="224">
        <v>167</v>
      </c>
      <c r="BT132" s="224">
        <v>149</v>
      </c>
      <c r="BU132" s="224">
        <v>135</v>
      </c>
      <c r="BV132" s="224">
        <v>107</v>
      </c>
      <c r="BW132" s="224">
        <v>110</v>
      </c>
      <c r="BX132" s="224">
        <v>96</v>
      </c>
      <c r="BY132" s="224">
        <v>131</v>
      </c>
      <c r="BZ132" s="224">
        <v>148</v>
      </c>
      <c r="CA132" s="224">
        <v>154</v>
      </c>
      <c r="CB132" s="224">
        <v>158</v>
      </c>
      <c r="CC132" s="224">
        <v>158</v>
      </c>
      <c r="CD132" s="224">
        <v>96</v>
      </c>
      <c r="CE132" s="224">
        <v>62</v>
      </c>
      <c r="CF132" s="224">
        <v>139</v>
      </c>
      <c r="CG132" s="224">
        <v>157</v>
      </c>
      <c r="CH132" s="224">
        <v>157</v>
      </c>
      <c r="CI132" s="224">
        <v>131</v>
      </c>
      <c r="CJ132" s="224">
        <v>154</v>
      </c>
      <c r="CK132" s="224">
        <v>103</v>
      </c>
      <c r="CL132" s="224">
        <v>76</v>
      </c>
      <c r="CM132" s="224">
        <v>136</v>
      </c>
      <c r="CN132" s="224">
        <v>118</v>
      </c>
      <c r="CO132" s="224">
        <v>109</v>
      </c>
      <c r="CP132" s="224">
        <v>166</v>
      </c>
      <c r="CQ132" s="224">
        <v>142</v>
      </c>
      <c r="CR132" s="224">
        <v>85</v>
      </c>
      <c r="CS132" s="224">
        <v>94</v>
      </c>
      <c r="CT132" s="224">
        <v>115</v>
      </c>
      <c r="CU132" s="224">
        <v>142</v>
      </c>
      <c r="CV132" s="224">
        <v>139</v>
      </c>
      <c r="CW132" s="224">
        <v>141</v>
      </c>
      <c r="CX132" s="224">
        <v>125</v>
      </c>
      <c r="CY132" s="224">
        <v>110</v>
      </c>
      <c r="CZ132" s="224">
        <v>74</v>
      </c>
      <c r="DA132" s="224">
        <v>106</v>
      </c>
    </row>
    <row r="133" spans="2:105" ht="15.95" customHeight="1" x14ac:dyDescent="0.25">
      <c r="B133" s="107" t="s">
        <v>178</v>
      </c>
      <c r="C133" s="108">
        <v>801</v>
      </c>
      <c r="D133" s="14" t="s">
        <v>21</v>
      </c>
      <c r="E133" s="15" t="s">
        <v>179</v>
      </c>
      <c r="F133" s="15" t="s">
        <v>20</v>
      </c>
      <c r="G133" s="237">
        <v>43</v>
      </c>
      <c r="J133" s="237">
        <v>801</v>
      </c>
      <c r="K133" s="174">
        <v>15059</v>
      </c>
      <c r="L133" s="174">
        <v>18187</v>
      </c>
      <c r="M133" s="174">
        <v>20426</v>
      </c>
      <c r="N133" s="175"/>
      <c r="O133" s="176">
        <v>801</v>
      </c>
      <c r="P133" s="224">
        <v>183</v>
      </c>
      <c r="Q133" s="224">
        <v>253</v>
      </c>
      <c r="R133" s="224">
        <v>355</v>
      </c>
      <c r="S133" s="224">
        <v>277</v>
      </c>
      <c r="T133" s="224">
        <v>326</v>
      </c>
      <c r="U133" s="224">
        <v>478</v>
      </c>
      <c r="V133" s="224">
        <v>469</v>
      </c>
      <c r="W133" s="224">
        <v>431</v>
      </c>
      <c r="X133" s="224">
        <v>474</v>
      </c>
      <c r="Y133" s="224">
        <v>523</v>
      </c>
      <c r="Z133" s="224">
        <v>350</v>
      </c>
      <c r="AA133" s="224">
        <v>379</v>
      </c>
      <c r="AB133" s="224">
        <v>500</v>
      </c>
      <c r="AC133" s="224">
        <v>630</v>
      </c>
      <c r="AD133" s="224">
        <v>616</v>
      </c>
      <c r="AE133" s="224">
        <v>675</v>
      </c>
      <c r="AF133" s="224">
        <v>547</v>
      </c>
      <c r="AG133" s="224">
        <v>439</v>
      </c>
      <c r="AH133" s="224">
        <v>452</v>
      </c>
      <c r="AI133" s="224">
        <v>487</v>
      </c>
      <c r="AJ133" s="224">
        <v>564</v>
      </c>
      <c r="AK133" s="224">
        <v>599</v>
      </c>
      <c r="AL133" s="224">
        <v>636</v>
      </c>
      <c r="AM133" s="224">
        <v>561</v>
      </c>
      <c r="AN133" s="224">
        <v>311</v>
      </c>
      <c r="AO133" s="224">
        <v>356</v>
      </c>
      <c r="AP133" s="224">
        <v>389</v>
      </c>
      <c r="AQ133" s="224">
        <v>690</v>
      </c>
      <c r="AR133" s="224">
        <v>710</v>
      </c>
      <c r="AS133" s="224">
        <v>760</v>
      </c>
      <c r="AT133" s="224">
        <v>639</v>
      </c>
      <c r="AU133" s="224">
        <v>447</v>
      </c>
      <c r="AV133" s="224">
        <v>417</v>
      </c>
      <c r="AW133" s="224">
        <v>700</v>
      </c>
      <c r="AX133" s="224">
        <v>785</v>
      </c>
      <c r="AY133" s="224">
        <v>773</v>
      </c>
      <c r="AZ133" s="224">
        <v>394</v>
      </c>
      <c r="BA133" s="224">
        <v>585</v>
      </c>
      <c r="BB133" s="224">
        <v>391</v>
      </c>
      <c r="BC133" s="224">
        <v>454</v>
      </c>
      <c r="BD133" s="224">
        <v>714</v>
      </c>
      <c r="BE133" s="224">
        <v>825</v>
      </c>
      <c r="BF133" s="224">
        <v>777</v>
      </c>
      <c r="BG133" s="224">
        <v>837</v>
      </c>
      <c r="BH133" s="224">
        <v>754</v>
      </c>
      <c r="BI133" s="224">
        <v>478</v>
      </c>
      <c r="BJ133" s="224">
        <v>402</v>
      </c>
      <c r="BK133" s="224">
        <v>718</v>
      </c>
      <c r="BL133" s="224">
        <v>800</v>
      </c>
      <c r="BM133" s="224">
        <v>734</v>
      </c>
      <c r="BN133" s="224">
        <v>766</v>
      </c>
      <c r="BO133" s="224">
        <v>720</v>
      </c>
      <c r="BP133" s="224">
        <v>459</v>
      </c>
      <c r="BQ133" s="224">
        <v>400</v>
      </c>
      <c r="BR133" s="224">
        <v>714</v>
      </c>
      <c r="BS133" s="224">
        <v>766</v>
      </c>
      <c r="BT133" s="224">
        <v>806</v>
      </c>
      <c r="BU133" s="224">
        <v>756</v>
      </c>
      <c r="BV133" s="224">
        <v>815</v>
      </c>
      <c r="BW133" s="224">
        <v>440</v>
      </c>
      <c r="BX133" s="224">
        <v>428</v>
      </c>
      <c r="BY133" s="224">
        <v>748</v>
      </c>
      <c r="BZ133" s="224">
        <v>823</v>
      </c>
      <c r="CA133" s="224">
        <v>805</v>
      </c>
      <c r="CB133" s="224">
        <v>822</v>
      </c>
      <c r="CC133" s="224">
        <v>797</v>
      </c>
      <c r="CD133" s="224">
        <v>407</v>
      </c>
      <c r="CE133" s="224">
        <v>450</v>
      </c>
      <c r="CF133" s="224">
        <v>647</v>
      </c>
      <c r="CG133" s="224">
        <v>774</v>
      </c>
      <c r="CH133" s="224">
        <v>768</v>
      </c>
      <c r="CI133" s="224">
        <v>777</v>
      </c>
      <c r="CJ133" s="224">
        <v>748</v>
      </c>
      <c r="CK133" s="224">
        <v>444</v>
      </c>
      <c r="CL133" s="224">
        <v>429</v>
      </c>
      <c r="CM133" s="224">
        <v>713</v>
      </c>
      <c r="CN133" s="224">
        <v>750</v>
      </c>
      <c r="CO133" s="224">
        <v>855</v>
      </c>
      <c r="CP133" s="224">
        <v>804</v>
      </c>
      <c r="CQ133" s="224">
        <v>805</v>
      </c>
      <c r="CR133" s="224">
        <v>486</v>
      </c>
      <c r="CS133" s="224">
        <v>390</v>
      </c>
      <c r="CT133" s="224">
        <v>680</v>
      </c>
      <c r="CU133" s="224">
        <v>750</v>
      </c>
      <c r="CV133" s="224">
        <v>947</v>
      </c>
      <c r="CW133" s="224">
        <v>740</v>
      </c>
      <c r="CX133" s="224">
        <v>691</v>
      </c>
      <c r="CY133" s="224">
        <v>394</v>
      </c>
      <c r="CZ133" s="224">
        <v>401</v>
      </c>
      <c r="DA133" s="224">
        <v>713</v>
      </c>
    </row>
    <row r="134" spans="2:105" ht="15.95" customHeight="1" x14ac:dyDescent="0.25">
      <c r="B134" s="107" t="s">
        <v>178</v>
      </c>
      <c r="C134" s="109">
        <v>802</v>
      </c>
      <c r="D134" s="14" t="s">
        <v>18</v>
      </c>
      <c r="E134" s="15" t="s">
        <v>180</v>
      </c>
      <c r="F134" s="15" t="s">
        <v>20</v>
      </c>
      <c r="G134" s="237">
        <v>43</v>
      </c>
      <c r="J134" s="237">
        <v>802</v>
      </c>
      <c r="K134" s="174">
        <v>3861</v>
      </c>
      <c r="L134" s="174">
        <v>5464</v>
      </c>
      <c r="M134" s="174">
        <v>6974</v>
      </c>
      <c r="N134" s="175"/>
      <c r="O134" s="176">
        <v>802</v>
      </c>
      <c r="P134" s="224"/>
      <c r="Q134" s="224"/>
      <c r="R134" s="224"/>
      <c r="S134" s="224"/>
      <c r="T134" s="224"/>
      <c r="U134" s="224">
        <v>106</v>
      </c>
      <c r="V134" s="224">
        <v>112</v>
      </c>
      <c r="W134" s="224">
        <v>137</v>
      </c>
      <c r="X134" s="224">
        <v>143</v>
      </c>
      <c r="Y134" s="224">
        <v>98</v>
      </c>
      <c r="Z134" s="224"/>
      <c r="AA134" s="224"/>
      <c r="AB134" s="224">
        <v>224</v>
      </c>
      <c r="AC134" s="224">
        <v>246</v>
      </c>
      <c r="AD134" s="224">
        <v>214</v>
      </c>
      <c r="AE134" s="224">
        <v>245</v>
      </c>
      <c r="AF134" s="224">
        <v>167</v>
      </c>
      <c r="AG134" s="224"/>
      <c r="AH134" s="224"/>
      <c r="AI134" s="224">
        <v>255</v>
      </c>
      <c r="AJ134" s="224">
        <v>245</v>
      </c>
      <c r="AK134" s="224">
        <v>256</v>
      </c>
      <c r="AL134" s="224">
        <v>262</v>
      </c>
      <c r="AM134" s="224">
        <v>172</v>
      </c>
      <c r="AN134" s="224"/>
      <c r="AO134" s="224"/>
      <c r="AP134" s="224"/>
      <c r="AQ134" s="224">
        <v>274</v>
      </c>
      <c r="AR134" s="224">
        <v>261</v>
      </c>
      <c r="AS134" s="224">
        <v>249</v>
      </c>
      <c r="AT134" s="224">
        <v>195</v>
      </c>
      <c r="AU134" s="224"/>
      <c r="AV134" s="224"/>
      <c r="AW134" s="224">
        <v>304</v>
      </c>
      <c r="AX134" s="224">
        <v>286</v>
      </c>
      <c r="AY134" s="224">
        <v>293</v>
      </c>
      <c r="AZ134" s="224"/>
      <c r="BA134" s="224">
        <v>137</v>
      </c>
      <c r="BB134" s="224"/>
      <c r="BC134" s="224"/>
      <c r="BD134" s="224">
        <v>293</v>
      </c>
      <c r="BE134" s="224">
        <v>338</v>
      </c>
      <c r="BF134" s="224">
        <v>287</v>
      </c>
      <c r="BG134" s="224">
        <v>309</v>
      </c>
      <c r="BH134" s="224">
        <v>192</v>
      </c>
      <c r="BI134" s="224"/>
      <c r="BJ134" s="224"/>
      <c r="BK134" s="224">
        <v>331</v>
      </c>
      <c r="BL134" s="224">
        <v>321</v>
      </c>
      <c r="BM134" s="224">
        <v>290</v>
      </c>
      <c r="BN134" s="224">
        <v>370</v>
      </c>
      <c r="BO134" s="224">
        <v>218</v>
      </c>
      <c r="BP134" s="224"/>
      <c r="BQ134" s="224"/>
      <c r="BR134" s="224">
        <v>344</v>
      </c>
      <c r="BS134" s="224">
        <v>356</v>
      </c>
      <c r="BT134" s="224">
        <v>300</v>
      </c>
      <c r="BU134" s="224">
        <v>313</v>
      </c>
      <c r="BV134" s="224">
        <v>182</v>
      </c>
      <c r="BW134" s="224">
        <v>0</v>
      </c>
      <c r="BX134" s="224">
        <v>0</v>
      </c>
      <c r="BY134" s="224">
        <v>402</v>
      </c>
      <c r="BZ134" s="224">
        <v>329</v>
      </c>
      <c r="CA134" s="224">
        <v>348</v>
      </c>
      <c r="CB134" s="224">
        <v>344</v>
      </c>
      <c r="CC134" s="224">
        <v>241</v>
      </c>
      <c r="CD134" s="224">
        <v>0</v>
      </c>
      <c r="CE134" s="224">
        <v>0</v>
      </c>
      <c r="CF134" s="224">
        <v>327</v>
      </c>
      <c r="CG134" s="224">
        <v>356</v>
      </c>
      <c r="CH134" s="224">
        <v>328</v>
      </c>
      <c r="CI134" s="224">
        <v>374</v>
      </c>
      <c r="CJ134" s="224">
        <v>249</v>
      </c>
      <c r="CK134" s="224">
        <v>0</v>
      </c>
      <c r="CL134" s="224">
        <v>0</v>
      </c>
      <c r="CM134" s="224">
        <v>394</v>
      </c>
      <c r="CN134" s="224">
        <v>390</v>
      </c>
      <c r="CO134" s="224">
        <v>320</v>
      </c>
      <c r="CP134" s="224">
        <v>303</v>
      </c>
      <c r="CQ134" s="224">
        <v>236</v>
      </c>
      <c r="CR134" s="224">
        <v>0</v>
      </c>
      <c r="CS134" s="224">
        <v>0</v>
      </c>
      <c r="CT134" s="224">
        <v>353</v>
      </c>
      <c r="CU134" s="224">
        <v>382</v>
      </c>
      <c r="CV134" s="224">
        <v>339</v>
      </c>
      <c r="CW134" s="224">
        <v>352</v>
      </c>
      <c r="CX134" s="224">
        <v>241</v>
      </c>
      <c r="CY134" s="224">
        <v>0</v>
      </c>
      <c r="CZ134" s="224">
        <v>0</v>
      </c>
      <c r="DA134" s="224">
        <v>366</v>
      </c>
    </row>
    <row r="135" spans="2:105" ht="15.95" customHeight="1" x14ac:dyDescent="0.25">
      <c r="B135" s="107" t="s">
        <v>178</v>
      </c>
      <c r="C135" s="110">
        <v>805</v>
      </c>
      <c r="D135" s="14" t="s">
        <v>25</v>
      </c>
      <c r="E135" s="15" t="s">
        <v>181</v>
      </c>
      <c r="F135" s="15" t="s">
        <v>20</v>
      </c>
      <c r="G135" s="237">
        <v>43</v>
      </c>
      <c r="J135" s="237">
        <v>805</v>
      </c>
      <c r="K135" s="174">
        <v>619</v>
      </c>
      <c r="L135" s="174">
        <v>601</v>
      </c>
      <c r="M135" s="174">
        <v>716</v>
      </c>
      <c r="N135" s="175"/>
      <c r="O135" s="176">
        <v>805</v>
      </c>
      <c r="P135" s="224"/>
      <c r="Q135" s="224"/>
      <c r="R135" s="224">
        <v>35</v>
      </c>
      <c r="S135" s="224"/>
      <c r="T135" s="224"/>
      <c r="U135" s="224">
        <v>30</v>
      </c>
      <c r="V135" s="224">
        <v>39</v>
      </c>
      <c r="W135" s="224">
        <v>24</v>
      </c>
      <c r="X135" s="224">
        <v>25</v>
      </c>
      <c r="Y135" s="224">
        <v>36</v>
      </c>
      <c r="Z135" s="224"/>
      <c r="AA135" s="224"/>
      <c r="AB135" s="224">
        <v>41</v>
      </c>
      <c r="AC135" s="224">
        <v>23</v>
      </c>
      <c r="AD135" s="224">
        <v>29</v>
      </c>
      <c r="AE135" s="224">
        <v>34</v>
      </c>
      <c r="AF135" s="224">
        <v>34</v>
      </c>
      <c r="AG135" s="224"/>
      <c r="AH135" s="224"/>
      <c r="AI135" s="224">
        <v>39</v>
      </c>
      <c r="AJ135" s="224">
        <v>12</v>
      </c>
      <c r="AK135" s="224">
        <v>24</v>
      </c>
      <c r="AL135" s="224">
        <v>40</v>
      </c>
      <c r="AM135" s="224">
        <v>32</v>
      </c>
      <c r="AN135" s="224"/>
      <c r="AO135" s="224"/>
      <c r="AP135" s="224"/>
      <c r="AQ135" s="224">
        <v>39</v>
      </c>
      <c r="AR135" s="224">
        <v>28</v>
      </c>
      <c r="AS135" s="224">
        <v>31</v>
      </c>
      <c r="AT135" s="224">
        <v>24</v>
      </c>
      <c r="AU135" s="224"/>
      <c r="AV135" s="224"/>
      <c r="AW135" s="224">
        <v>25</v>
      </c>
      <c r="AX135" s="224">
        <v>32</v>
      </c>
      <c r="AY135" s="224">
        <v>33</v>
      </c>
      <c r="AZ135" s="224"/>
      <c r="BA135" s="224">
        <v>42</v>
      </c>
      <c r="BB135" s="224"/>
      <c r="BC135" s="224"/>
      <c r="BD135" s="224">
        <v>33</v>
      </c>
      <c r="BE135" s="224">
        <v>36</v>
      </c>
      <c r="BF135" s="224">
        <v>35</v>
      </c>
      <c r="BG135" s="224">
        <v>23</v>
      </c>
      <c r="BH135" s="224">
        <v>49</v>
      </c>
      <c r="BI135" s="224"/>
      <c r="BJ135" s="224"/>
      <c r="BK135" s="224">
        <v>32</v>
      </c>
      <c r="BL135" s="224">
        <v>27</v>
      </c>
      <c r="BM135" s="224">
        <v>24</v>
      </c>
      <c r="BN135" s="224">
        <v>29</v>
      </c>
      <c r="BO135" s="224">
        <v>25</v>
      </c>
      <c r="BP135" s="224"/>
      <c r="BQ135" s="224"/>
      <c r="BR135" s="224">
        <v>31</v>
      </c>
      <c r="BS135" s="224">
        <v>30</v>
      </c>
      <c r="BT135" s="224">
        <v>22</v>
      </c>
      <c r="BU135" s="224">
        <v>30</v>
      </c>
      <c r="BV135" s="224">
        <v>43</v>
      </c>
      <c r="BW135" s="224">
        <v>0</v>
      </c>
      <c r="BX135" s="224">
        <v>0</v>
      </c>
      <c r="BY135" s="224">
        <v>30</v>
      </c>
      <c r="BZ135" s="224">
        <v>34</v>
      </c>
      <c r="CA135" s="224">
        <v>36</v>
      </c>
      <c r="CB135" s="224">
        <v>29</v>
      </c>
      <c r="CC135" s="224">
        <v>40</v>
      </c>
      <c r="CD135" s="224">
        <v>0</v>
      </c>
      <c r="CE135" s="224">
        <v>0</v>
      </c>
      <c r="CF135" s="224">
        <v>32</v>
      </c>
      <c r="CG135" s="224">
        <v>34</v>
      </c>
      <c r="CH135" s="224">
        <v>52</v>
      </c>
      <c r="CI135" s="224">
        <v>31</v>
      </c>
      <c r="CJ135" s="224">
        <v>40</v>
      </c>
      <c r="CK135" s="224">
        <v>0</v>
      </c>
      <c r="CL135" s="224">
        <v>0</v>
      </c>
      <c r="CM135" s="224">
        <v>34</v>
      </c>
      <c r="CN135" s="224">
        <v>34</v>
      </c>
      <c r="CO135" s="224">
        <v>30</v>
      </c>
      <c r="CP135" s="224">
        <v>30</v>
      </c>
      <c r="CQ135" s="224">
        <v>39</v>
      </c>
      <c r="CR135" s="224">
        <v>0</v>
      </c>
      <c r="CS135" s="224">
        <v>0</v>
      </c>
      <c r="CT135" s="224">
        <v>27</v>
      </c>
      <c r="CU135" s="224">
        <v>31</v>
      </c>
      <c r="CV135" s="224">
        <v>40</v>
      </c>
      <c r="CW135" s="224">
        <v>28</v>
      </c>
      <c r="CX135" s="224">
        <v>27</v>
      </c>
      <c r="CY135" s="224">
        <v>0</v>
      </c>
      <c r="CZ135" s="224">
        <v>0</v>
      </c>
      <c r="DA135" s="224">
        <v>38</v>
      </c>
    </row>
    <row r="136" spans="2:105" ht="15.95" customHeight="1" x14ac:dyDescent="0.25">
      <c r="B136" s="107" t="s">
        <v>178</v>
      </c>
      <c r="C136" s="111">
        <v>806</v>
      </c>
      <c r="D136" s="14" t="s">
        <v>21</v>
      </c>
      <c r="E136" s="15" t="s">
        <v>182</v>
      </c>
      <c r="F136" s="15" t="s">
        <v>20</v>
      </c>
      <c r="G136" s="237">
        <v>43</v>
      </c>
      <c r="J136" s="237">
        <v>806</v>
      </c>
      <c r="K136" s="174">
        <v>3712</v>
      </c>
      <c r="L136" s="174">
        <v>3486</v>
      </c>
      <c r="M136" s="174">
        <v>4348</v>
      </c>
      <c r="N136" s="175"/>
      <c r="O136" s="176">
        <v>806</v>
      </c>
      <c r="P136" s="224">
        <v>59</v>
      </c>
      <c r="Q136" s="224">
        <v>34</v>
      </c>
      <c r="R136" s="224">
        <v>95</v>
      </c>
      <c r="S136" s="224">
        <v>63</v>
      </c>
      <c r="T136" s="224">
        <v>66</v>
      </c>
      <c r="U136" s="224">
        <v>79</v>
      </c>
      <c r="V136" s="224">
        <v>97</v>
      </c>
      <c r="W136" s="224">
        <v>106</v>
      </c>
      <c r="X136" s="224">
        <v>161</v>
      </c>
      <c r="Y136" s="224">
        <v>124</v>
      </c>
      <c r="Z136" s="224">
        <v>90</v>
      </c>
      <c r="AA136" s="224">
        <v>59</v>
      </c>
      <c r="AB136" s="224">
        <v>142</v>
      </c>
      <c r="AC136" s="224">
        <v>148</v>
      </c>
      <c r="AD136" s="224">
        <v>201</v>
      </c>
      <c r="AE136" s="224">
        <v>149</v>
      </c>
      <c r="AF136" s="224">
        <v>142</v>
      </c>
      <c r="AG136" s="224">
        <v>132</v>
      </c>
      <c r="AH136" s="224">
        <v>93</v>
      </c>
      <c r="AI136" s="224">
        <v>141</v>
      </c>
      <c r="AJ136" s="224">
        <v>120</v>
      </c>
      <c r="AK136" s="224">
        <v>168</v>
      </c>
      <c r="AL136" s="224">
        <v>192</v>
      </c>
      <c r="AM136" s="224">
        <v>158</v>
      </c>
      <c r="AN136" s="224">
        <v>89</v>
      </c>
      <c r="AO136" s="224">
        <v>41</v>
      </c>
      <c r="AP136" s="224">
        <v>54</v>
      </c>
      <c r="AQ136" s="224">
        <v>133</v>
      </c>
      <c r="AR136" s="224">
        <v>177</v>
      </c>
      <c r="AS136" s="224">
        <v>212</v>
      </c>
      <c r="AT136" s="224">
        <v>187</v>
      </c>
      <c r="AU136" s="224">
        <v>84</v>
      </c>
      <c r="AV136" s="224">
        <v>75</v>
      </c>
      <c r="AW136" s="224">
        <v>133</v>
      </c>
      <c r="AX136" s="224">
        <v>147</v>
      </c>
      <c r="AY136" s="224">
        <v>169</v>
      </c>
      <c r="AZ136" s="224">
        <v>97</v>
      </c>
      <c r="BA136" s="224">
        <v>140</v>
      </c>
      <c r="BB136" s="224">
        <v>122</v>
      </c>
      <c r="BC136" s="224">
        <v>81</v>
      </c>
      <c r="BD136" s="224">
        <v>147</v>
      </c>
      <c r="BE136" s="224">
        <v>159</v>
      </c>
      <c r="BF136" s="224">
        <v>142</v>
      </c>
      <c r="BG136" s="224">
        <v>139</v>
      </c>
      <c r="BH136" s="224">
        <v>142</v>
      </c>
      <c r="BI136" s="224">
        <v>93</v>
      </c>
      <c r="BJ136" s="224">
        <v>63</v>
      </c>
      <c r="BK136" s="224">
        <v>124</v>
      </c>
      <c r="BL136" s="224">
        <v>114</v>
      </c>
      <c r="BM136" s="224">
        <v>142</v>
      </c>
      <c r="BN136" s="224">
        <v>154</v>
      </c>
      <c r="BO136" s="224">
        <v>143</v>
      </c>
      <c r="BP136" s="224">
        <v>99</v>
      </c>
      <c r="BQ136" s="224">
        <v>56</v>
      </c>
      <c r="BR136" s="224">
        <v>134</v>
      </c>
      <c r="BS136" s="224">
        <v>138</v>
      </c>
      <c r="BT136" s="224">
        <v>145</v>
      </c>
      <c r="BU136" s="224">
        <v>135</v>
      </c>
      <c r="BV136" s="224">
        <v>169</v>
      </c>
      <c r="BW136" s="224">
        <v>114</v>
      </c>
      <c r="BX136" s="224">
        <v>80</v>
      </c>
      <c r="BY136" s="224">
        <v>146</v>
      </c>
      <c r="BZ136" s="224">
        <v>152</v>
      </c>
      <c r="CA136" s="224">
        <v>126</v>
      </c>
      <c r="CB136" s="224">
        <v>151</v>
      </c>
      <c r="CC136" s="224">
        <v>161</v>
      </c>
      <c r="CD136" s="224">
        <v>102</v>
      </c>
      <c r="CE136" s="224">
        <v>95</v>
      </c>
      <c r="CF136" s="224">
        <v>176</v>
      </c>
      <c r="CG136" s="224">
        <v>163</v>
      </c>
      <c r="CH136" s="224">
        <v>163</v>
      </c>
      <c r="CI136" s="224">
        <v>174</v>
      </c>
      <c r="CJ136" s="224">
        <v>177</v>
      </c>
      <c r="CK136" s="224">
        <v>95</v>
      </c>
      <c r="CL136" s="224">
        <v>87</v>
      </c>
      <c r="CM136" s="224">
        <v>145</v>
      </c>
      <c r="CN136" s="224">
        <v>167</v>
      </c>
      <c r="CO136" s="224">
        <v>183</v>
      </c>
      <c r="CP136" s="224">
        <v>169</v>
      </c>
      <c r="CQ136" s="224">
        <v>200</v>
      </c>
      <c r="CR136" s="224">
        <v>106</v>
      </c>
      <c r="CS136" s="224">
        <v>75</v>
      </c>
      <c r="CT136" s="224">
        <v>150</v>
      </c>
      <c r="CU136" s="224">
        <v>169</v>
      </c>
      <c r="CV136" s="224">
        <v>151</v>
      </c>
      <c r="CW136" s="224">
        <v>180</v>
      </c>
      <c r="CX136" s="224">
        <v>169</v>
      </c>
      <c r="CY136" s="224">
        <v>88</v>
      </c>
      <c r="CZ136" s="224">
        <v>94</v>
      </c>
      <c r="DA136" s="224">
        <v>140</v>
      </c>
    </row>
    <row r="137" spans="2:105" ht="15.95" customHeight="1" x14ac:dyDescent="0.25">
      <c r="B137" s="107" t="s">
        <v>178</v>
      </c>
      <c r="C137" s="112">
        <v>807</v>
      </c>
      <c r="D137" s="14" t="s">
        <v>21</v>
      </c>
      <c r="E137" s="15" t="s">
        <v>183</v>
      </c>
      <c r="F137" s="15" t="s">
        <v>20</v>
      </c>
      <c r="G137" s="237">
        <v>43</v>
      </c>
      <c r="J137" s="237">
        <v>807</v>
      </c>
      <c r="K137" s="174">
        <v>3193</v>
      </c>
      <c r="L137" s="174">
        <v>3093</v>
      </c>
      <c r="M137" s="174">
        <v>3709</v>
      </c>
      <c r="N137" s="175"/>
      <c r="O137" s="176">
        <v>807</v>
      </c>
      <c r="P137" s="224">
        <v>51</v>
      </c>
      <c r="Q137" s="224">
        <v>58</v>
      </c>
      <c r="R137" s="224">
        <v>79</v>
      </c>
      <c r="S137" s="224">
        <v>62</v>
      </c>
      <c r="T137" s="224">
        <v>35</v>
      </c>
      <c r="U137" s="224">
        <v>101</v>
      </c>
      <c r="V137" s="224">
        <v>98</v>
      </c>
      <c r="W137" s="224">
        <v>110</v>
      </c>
      <c r="X137" s="224">
        <v>116</v>
      </c>
      <c r="Y137" s="224">
        <v>99</v>
      </c>
      <c r="Z137" s="224">
        <v>111</v>
      </c>
      <c r="AA137" s="224">
        <v>76</v>
      </c>
      <c r="AB137" s="224">
        <v>115</v>
      </c>
      <c r="AC137" s="224">
        <v>200</v>
      </c>
      <c r="AD137" s="224">
        <v>166</v>
      </c>
      <c r="AE137" s="224">
        <v>127</v>
      </c>
      <c r="AF137" s="224">
        <v>107</v>
      </c>
      <c r="AG137" s="224">
        <v>116</v>
      </c>
      <c r="AH137" s="224">
        <v>85</v>
      </c>
      <c r="AI137" s="224">
        <v>107</v>
      </c>
      <c r="AJ137" s="224">
        <v>98</v>
      </c>
      <c r="AK137" s="224">
        <v>125</v>
      </c>
      <c r="AL137" s="224">
        <v>107</v>
      </c>
      <c r="AM137" s="224">
        <v>122</v>
      </c>
      <c r="AN137" s="224">
        <v>88</v>
      </c>
      <c r="AO137" s="224">
        <v>41</v>
      </c>
      <c r="AP137" s="224">
        <v>63</v>
      </c>
      <c r="AQ137" s="224">
        <v>129</v>
      </c>
      <c r="AR137" s="224">
        <v>148</v>
      </c>
      <c r="AS137" s="224">
        <v>138</v>
      </c>
      <c r="AT137" s="224">
        <v>115</v>
      </c>
      <c r="AU137" s="224">
        <v>111</v>
      </c>
      <c r="AV137" s="224">
        <v>113</v>
      </c>
      <c r="AW137" s="224">
        <v>112</v>
      </c>
      <c r="AX137" s="224">
        <v>141</v>
      </c>
      <c r="AY137" s="224">
        <v>119</v>
      </c>
      <c r="AZ137" s="224">
        <v>97</v>
      </c>
      <c r="BA137" s="224">
        <v>102</v>
      </c>
      <c r="BB137" s="224">
        <v>111</v>
      </c>
      <c r="BC137" s="224">
        <v>78</v>
      </c>
      <c r="BD137" s="224">
        <v>109</v>
      </c>
      <c r="BE137" s="224">
        <v>143</v>
      </c>
      <c r="BF137" s="224">
        <v>149</v>
      </c>
      <c r="BG137" s="224">
        <v>126</v>
      </c>
      <c r="BH137" s="224">
        <v>102</v>
      </c>
      <c r="BI137" s="224">
        <v>89</v>
      </c>
      <c r="BJ137" s="224">
        <v>52</v>
      </c>
      <c r="BK137" s="224">
        <v>87</v>
      </c>
      <c r="BL137" s="224">
        <v>95</v>
      </c>
      <c r="BM137" s="224">
        <v>142</v>
      </c>
      <c r="BN137" s="224">
        <v>94</v>
      </c>
      <c r="BO137" s="224">
        <v>129</v>
      </c>
      <c r="BP137" s="224">
        <v>51</v>
      </c>
      <c r="BQ137" s="224">
        <v>87</v>
      </c>
      <c r="BR137" s="224">
        <v>146</v>
      </c>
      <c r="BS137" s="224">
        <v>133</v>
      </c>
      <c r="BT137" s="224">
        <v>154</v>
      </c>
      <c r="BU137" s="224">
        <v>91</v>
      </c>
      <c r="BV137" s="224">
        <v>130</v>
      </c>
      <c r="BW137" s="224">
        <v>112</v>
      </c>
      <c r="BX137" s="224">
        <v>90</v>
      </c>
      <c r="BY137" s="224">
        <v>115</v>
      </c>
      <c r="BZ137" s="224">
        <v>122</v>
      </c>
      <c r="CA137" s="224">
        <v>151</v>
      </c>
      <c r="CB137" s="224">
        <v>131</v>
      </c>
      <c r="CC137" s="224">
        <v>127</v>
      </c>
      <c r="CD137" s="224">
        <v>89</v>
      </c>
      <c r="CE137" s="224">
        <v>81</v>
      </c>
      <c r="CF137" s="224">
        <v>140</v>
      </c>
      <c r="CG137" s="224">
        <v>142</v>
      </c>
      <c r="CH137" s="224">
        <v>176</v>
      </c>
      <c r="CI137" s="224">
        <v>154</v>
      </c>
      <c r="CJ137" s="224">
        <v>128</v>
      </c>
      <c r="CK137" s="224">
        <v>126</v>
      </c>
      <c r="CL137" s="224">
        <v>100</v>
      </c>
      <c r="CM137" s="224">
        <v>129</v>
      </c>
      <c r="CN137" s="224">
        <v>138</v>
      </c>
      <c r="CO137" s="224">
        <v>122</v>
      </c>
      <c r="CP137" s="224">
        <v>140</v>
      </c>
      <c r="CQ137" s="224">
        <v>141</v>
      </c>
      <c r="CR137" s="224">
        <v>84</v>
      </c>
      <c r="CS137" s="224">
        <v>94</v>
      </c>
      <c r="CT137" s="224">
        <v>124</v>
      </c>
      <c r="CU137" s="224">
        <v>128</v>
      </c>
      <c r="CV137" s="224">
        <v>115</v>
      </c>
      <c r="CW137" s="224">
        <v>121</v>
      </c>
      <c r="CX137" s="224">
        <v>111</v>
      </c>
      <c r="CY137" s="224">
        <v>82</v>
      </c>
      <c r="CZ137" s="224">
        <v>71</v>
      </c>
      <c r="DA137" s="224">
        <v>125</v>
      </c>
    </row>
    <row r="138" spans="2:105" ht="15.95" customHeight="1" x14ac:dyDescent="0.25">
      <c r="B138" s="107" t="s">
        <v>178</v>
      </c>
      <c r="C138" s="113">
        <v>814</v>
      </c>
      <c r="D138" s="14" t="s">
        <v>21</v>
      </c>
      <c r="E138" s="15" t="s">
        <v>184</v>
      </c>
      <c r="F138" s="15" t="s">
        <v>20</v>
      </c>
      <c r="G138" s="237">
        <v>43</v>
      </c>
      <c r="J138" s="237">
        <v>814</v>
      </c>
      <c r="K138" s="174">
        <v>41629</v>
      </c>
      <c r="L138" s="174">
        <v>49402</v>
      </c>
      <c r="M138" s="174">
        <v>54482</v>
      </c>
      <c r="N138" s="175"/>
      <c r="O138" s="176">
        <v>814</v>
      </c>
      <c r="P138" s="224">
        <v>667</v>
      </c>
      <c r="Q138" s="224">
        <v>826</v>
      </c>
      <c r="R138" s="224">
        <v>1012</v>
      </c>
      <c r="S138" s="224">
        <v>921</v>
      </c>
      <c r="T138" s="224">
        <v>855</v>
      </c>
      <c r="U138" s="224">
        <v>1235</v>
      </c>
      <c r="V138" s="224">
        <v>1387</v>
      </c>
      <c r="W138" s="224">
        <v>1250</v>
      </c>
      <c r="X138" s="224">
        <v>1483</v>
      </c>
      <c r="Y138" s="224">
        <v>1402</v>
      </c>
      <c r="Z138" s="224">
        <v>1054</v>
      </c>
      <c r="AA138" s="224">
        <v>1015</v>
      </c>
      <c r="AB138" s="224">
        <v>1522</v>
      </c>
      <c r="AC138" s="224">
        <v>1624</v>
      </c>
      <c r="AD138" s="224">
        <v>1584</v>
      </c>
      <c r="AE138" s="224">
        <v>1679</v>
      </c>
      <c r="AF138" s="224">
        <v>1658</v>
      </c>
      <c r="AG138" s="224">
        <v>1433</v>
      </c>
      <c r="AH138" s="224">
        <v>1050</v>
      </c>
      <c r="AI138" s="224">
        <v>1401</v>
      </c>
      <c r="AJ138" s="224">
        <v>1268</v>
      </c>
      <c r="AK138" s="224">
        <v>1783</v>
      </c>
      <c r="AL138" s="224">
        <v>1767</v>
      </c>
      <c r="AM138" s="224">
        <v>1509</v>
      </c>
      <c r="AN138" s="224">
        <v>1032</v>
      </c>
      <c r="AO138" s="224">
        <v>691</v>
      </c>
      <c r="AP138" s="224">
        <v>1000</v>
      </c>
      <c r="AQ138" s="224">
        <v>1803</v>
      </c>
      <c r="AR138" s="224">
        <v>1937</v>
      </c>
      <c r="AS138" s="224">
        <v>1904</v>
      </c>
      <c r="AT138" s="224">
        <v>1877</v>
      </c>
      <c r="AU138" s="224">
        <v>1284</v>
      </c>
      <c r="AV138" s="224">
        <v>1204</v>
      </c>
      <c r="AW138" s="224">
        <v>1840</v>
      </c>
      <c r="AX138" s="224">
        <v>2095</v>
      </c>
      <c r="AY138" s="224">
        <v>2127</v>
      </c>
      <c r="AZ138" s="224">
        <v>1031</v>
      </c>
      <c r="BA138" s="224">
        <v>1805</v>
      </c>
      <c r="BB138" s="224">
        <v>1315</v>
      </c>
      <c r="BC138" s="224">
        <v>1136</v>
      </c>
      <c r="BD138" s="224">
        <v>1922</v>
      </c>
      <c r="BE138" s="224">
        <v>2027</v>
      </c>
      <c r="BF138" s="224">
        <v>2206</v>
      </c>
      <c r="BG138" s="224">
        <v>2080</v>
      </c>
      <c r="BH138" s="224">
        <v>2000</v>
      </c>
      <c r="BI138" s="224">
        <v>1323</v>
      </c>
      <c r="BJ138" s="224">
        <v>974</v>
      </c>
      <c r="BK138" s="224">
        <v>1711</v>
      </c>
      <c r="BL138" s="224">
        <v>1990</v>
      </c>
      <c r="BM138" s="224">
        <v>2139</v>
      </c>
      <c r="BN138" s="224">
        <v>2035</v>
      </c>
      <c r="BO138" s="224">
        <v>2115</v>
      </c>
      <c r="BP138" s="224">
        <v>1446</v>
      </c>
      <c r="BQ138" s="224">
        <v>1166</v>
      </c>
      <c r="BR138" s="224">
        <v>1865</v>
      </c>
      <c r="BS138" s="224">
        <v>2032</v>
      </c>
      <c r="BT138" s="224">
        <v>2253</v>
      </c>
      <c r="BU138" s="224">
        <v>2081</v>
      </c>
      <c r="BV138" s="224">
        <v>2200</v>
      </c>
      <c r="BW138" s="224">
        <v>1380</v>
      </c>
      <c r="BX138" s="224">
        <v>1262</v>
      </c>
      <c r="BY138" s="224">
        <v>1893</v>
      </c>
      <c r="BZ138" s="224">
        <v>2008</v>
      </c>
      <c r="CA138" s="224">
        <v>2190</v>
      </c>
      <c r="CB138" s="224">
        <v>2005</v>
      </c>
      <c r="CC138" s="224">
        <v>2225</v>
      </c>
      <c r="CD138" s="224">
        <v>1204</v>
      </c>
      <c r="CE138" s="224">
        <v>1189</v>
      </c>
      <c r="CF138" s="224">
        <v>1884</v>
      </c>
      <c r="CG138" s="224">
        <v>2109</v>
      </c>
      <c r="CH138" s="224">
        <v>2172</v>
      </c>
      <c r="CI138" s="224">
        <v>2057</v>
      </c>
      <c r="CJ138" s="224">
        <v>2026</v>
      </c>
      <c r="CK138" s="224">
        <v>1521</v>
      </c>
      <c r="CL138" s="224">
        <v>1172</v>
      </c>
      <c r="CM138" s="224">
        <v>1879</v>
      </c>
      <c r="CN138" s="224">
        <v>1847</v>
      </c>
      <c r="CO138" s="224">
        <v>1961</v>
      </c>
      <c r="CP138" s="224">
        <v>2035</v>
      </c>
      <c r="CQ138" s="224">
        <v>2021</v>
      </c>
      <c r="CR138" s="224">
        <v>1340</v>
      </c>
      <c r="CS138" s="224">
        <v>1152</v>
      </c>
      <c r="CT138" s="224">
        <v>1818</v>
      </c>
      <c r="CU138" s="224">
        <v>1864</v>
      </c>
      <c r="CV138" s="224">
        <v>2347</v>
      </c>
      <c r="CW138" s="224">
        <v>1917</v>
      </c>
      <c r="CX138" s="224">
        <v>1841</v>
      </c>
      <c r="CY138" s="224">
        <v>1332</v>
      </c>
      <c r="CZ138" s="224">
        <v>1082</v>
      </c>
      <c r="DA138" s="224">
        <v>1749</v>
      </c>
    </row>
    <row r="139" spans="2:105" ht="15.95" customHeight="1" x14ac:dyDescent="0.25">
      <c r="B139" s="107" t="s">
        <v>178</v>
      </c>
      <c r="C139" s="114">
        <v>82</v>
      </c>
      <c r="D139" s="14" t="s">
        <v>43</v>
      </c>
      <c r="E139" s="15" t="s">
        <v>185</v>
      </c>
      <c r="F139" s="15" t="s">
        <v>20</v>
      </c>
      <c r="G139" s="237">
        <v>44</v>
      </c>
      <c r="J139" s="237">
        <v>82</v>
      </c>
      <c r="K139" s="174">
        <v>45526</v>
      </c>
      <c r="L139" s="174">
        <v>50038</v>
      </c>
      <c r="M139" s="174">
        <v>60199</v>
      </c>
      <c r="N139" s="175"/>
      <c r="O139" s="176">
        <v>82</v>
      </c>
      <c r="P139" s="224">
        <v>695</v>
      </c>
      <c r="Q139" s="224">
        <v>754</v>
      </c>
      <c r="R139" s="224">
        <v>998</v>
      </c>
      <c r="S139" s="224">
        <v>920</v>
      </c>
      <c r="T139" s="224">
        <v>1128</v>
      </c>
      <c r="U139" s="224">
        <v>1349</v>
      </c>
      <c r="V139" s="224">
        <v>1400</v>
      </c>
      <c r="W139" s="224">
        <v>1346</v>
      </c>
      <c r="X139" s="224">
        <v>1625</v>
      </c>
      <c r="Y139" s="224">
        <v>1418</v>
      </c>
      <c r="Z139" s="224">
        <v>1310</v>
      </c>
      <c r="AA139" s="224">
        <v>1267</v>
      </c>
      <c r="AB139" s="224">
        <v>1816</v>
      </c>
      <c r="AC139" s="224">
        <v>1942</v>
      </c>
      <c r="AD139" s="224">
        <v>1746</v>
      </c>
      <c r="AE139" s="224">
        <v>1929</v>
      </c>
      <c r="AF139" s="224">
        <v>1647</v>
      </c>
      <c r="AG139" s="224">
        <v>1437</v>
      </c>
      <c r="AH139" s="224">
        <v>1389</v>
      </c>
      <c r="AI139" s="224">
        <v>1609</v>
      </c>
      <c r="AJ139" s="224">
        <v>1512</v>
      </c>
      <c r="AK139" s="224">
        <v>1877</v>
      </c>
      <c r="AL139" s="224">
        <v>1947</v>
      </c>
      <c r="AM139" s="224">
        <v>1704</v>
      </c>
      <c r="AN139" s="224">
        <v>1411</v>
      </c>
      <c r="AO139" s="224">
        <v>819</v>
      </c>
      <c r="AP139" s="224">
        <v>996</v>
      </c>
      <c r="AQ139" s="224">
        <v>1900</v>
      </c>
      <c r="AR139" s="224">
        <v>1993</v>
      </c>
      <c r="AS139" s="224">
        <v>1840</v>
      </c>
      <c r="AT139" s="224">
        <v>1802</v>
      </c>
      <c r="AU139" s="224">
        <v>1263</v>
      </c>
      <c r="AV139" s="224">
        <v>1694</v>
      </c>
      <c r="AW139" s="224">
        <v>1758</v>
      </c>
      <c r="AX139" s="224">
        <v>2108</v>
      </c>
      <c r="AY139" s="224">
        <v>2049</v>
      </c>
      <c r="AZ139" s="224">
        <v>1400</v>
      </c>
      <c r="BA139" s="224">
        <v>1605</v>
      </c>
      <c r="BB139" s="224">
        <v>1388</v>
      </c>
      <c r="BC139" s="224">
        <v>1301</v>
      </c>
      <c r="BD139" s="224">
        <v>1870</v>
      </c>
      <c r="BE139" s="224">
        <v>2069</v>
      </c>
      <c r="BF139" s="224">
        <v>2078</v>
      </c>
      <c r="BG139" s="224">
        <v>2108</v>
      </c>
      <c r="BH139" s="224">
        <v>1789</v>
      </c>
      <c r="BI139" s="224">
        <v>1239</v>
      </c>
      <c r="BJ139" s="224">
        <v>1060</v>
      </c>
      <c r="BK139" s="224">
        <v>1795</v>
      </c>
      <c r="BL139" s="224">
        <v>2096</v>
      </c>
      <c r="BM139" s="224">
        <v>2078</v>
      </c>
      <c r="BN139" s="224">
        <v>1990</v>
      </c>
      <c r="BO139" s="224">
        <v>1756</v>
      </c>
      <c r="BP139" s="224">
        <v>1623</v>
      </c>
      <c r="BQ139" s="224">
        <v>1457</v>
      </c>
      <c r="BR139" s="224">
        <v>1978</v>
      </c>
      <c r="BS139" s="224">
        <v>2120</v>
      </c>
      <c r="BT139" s="224">
        <v>2176</v>
      </c>
      <c r="BU139" s="224">
        <v>2058</v>
      </c>
      <c r="BV139" s="224">
        <v>2132</v>
      </c>
      <c r="BW139" s="224">
        <v>1614</v>
      </c>
      <c r="BX139" s="224">
        <v>1565</v>
      </c>
      <c r="BY139" s="224">
        <v>2104</v>
      </c>
      <c r="BZ139" s="224">
        <v>2236</v>
      </c>
      <c r="CA139" s="224">
        <v>2335</v>
      </c>
      <c r="CB139" s="224">
        <v>2389</v>
      </c>
      <c r="CC139" s="224">
        <v>2216</v>
      </c>
      <c r="CD139" s="224">
        <v>1409</v>
      </c>
      <c r="CE139" s="224">
        <v>1543</v>
      </c>
      <c r="CF139" s="224">
        <v>2276</v>
      </c>
      <c r="CG139" s="224">
        <v>2375</v>
      </c>
      <c r="CH139" s="224">
        <v>2144</v>
      </c>
      <c r="CI139" s="224">
        <v>2296</v>
      </c>
      <c r="CJ139" s="224">
        <v>2018</v>
      </c>
      <c r="CK139" s="224">
        <v>1610</v>
      </c>
      <c r="CL139" s="224">
        <v>1211</v>
      </c>
      <c r="CM139" s="224">
        <v>1944</v>
      </c>
      <c r="CN139" s="224">
        <v>2152</v>
      </c>
      <c r="CO139" s="224">
        <v>2185</v>
      </c>
      <c r="CP139" s="224">
        <v>2267</v>
      </c>
      <c r="CQ139" s="224">
        <v>2201</v>
      </c>
      <c r="CR139" s="224">
        <v>1433</v>
      </c>
      <c r="CS139" s="224">
        <v>1436</v>
      </c>
      <c r="CT139" s="224">
        <v>2031</v>
      </c>
      <c r="CU139" s="224">
        <v>2207</v>
      </c>
      <c r="CV139" s="224">
        <v>2250</v>
      </c>
      <c r="CW139" s="224">
        <v>2253</v>
      </c>
      <c r="CX139" s="224">
        <v>1951</v>
      </c>
      <c r="CY139" s="224">
        <v>1374</v>
      </c>
      <c r="CZ139" s="224">
        <v>1216</v>
      </c>
      <c r="DA139" s="224">
        <v>1958</v>
      </c>
    </row>
    <row r="140" spans="2:105" ht="15.95" customHeight="1" x14ac:dyDescent="0.25">
      <c r="B140" s="107" t="s">
        <v>178</v>
      </c>
      <c r="C140" s="115">
        <v>83</v>
      </c>
      <c r="D140" s="14" t="s">
        <v>43</v>
      </c>
      <c r="E140" s="15" t="s">
        <v>186</v>
      </c>
      <c r="F140" s="15" t="s">
        <v>37</v>
      </c>
      <c r="G140" s="237">
        <v>45</v>
      </c>
      <c r="J140" s="237">
        <v>83</v>
      </c>
      <c r="K140" s="174">
        <v>77595</v>
      </c>
      <c r="L140" s="174">
        <v>86587</v>
      </c>
      <c r="M140" s="174">
        <v>103363</v>
      </c>
      <c r="N140" s="175"/>
      <c r="O140" s="176">
        <v>83</v>
      </c>
      <c r="P140" s="224">
        <v>1183</v>
      </c>
      <c r="Q140" s="224">
        <v>1552</v>
      </c>
      <c r="R140" s="224">
        <v>1829</v>
      </c>
      <c r="S140" s="224">
        <v>1950</v>
      </c>
      <c r="T140" s="224">
        <v>1752</v>
      </c>
      <c r="U140" s="224">
        <v>2536</v>
      </c>
      <c r="V140" s="224">
        <v>2542</v>
      </c>
      <c r="W140" s="224">
        <v>2505</v>
      </c>
      <c r="X140" s="224">
        <v>2514</v>
      </c>
      <c r="Y140" s="224">
        <v>2479</v>
      </c>
      <c r="Z140" s="224">
        <v>2014</v>
      </c>
      <c r="AA140" s="224">
        <v>2016</v>
      </c>
      <c r="AB140" s="224">
        <v>2851</v>
      </c>
      <c r="AC140" s="224">
        <v>3168</v>
      </c>
      <c r="AD140" s="224">
        <v>2936</v>
      </c>
      <c r="AE140" s="224">
        <v>2982</v>
      </c>
      <c r="AF140" s="224">
        <v>2837</v>
      </c>
      <c r="AG140" s="224">
        <v>2296</v>
      </c>
      <c r="AH140" s="224">
        <v>1899</v>
      </c>
      <c r="AI140" s="224">
        <v>2805</v>
      </c>
      <c r="AJ140" s="224">
        <v>2230</v>
      </c>
      <c r="AK140" s="224">
        <v>3231</v>
      </c>
      <c r="AL140" s="224">
        <v>3290</v>
      </c>
      <c r="AM140" s="224">
        <v>3149</v>
      </c>
      <c r="AN140" s="224">
        <v>2209</v>
      </c>
      <c r="AO140" s="224">
        <v>1712</v>
      </c>
      <c r="AP140" s="224">
        <v>1947</v>
      </c>
      <c r="AQ140" s="224">
        <v>3438</v>
      </c>
      <c r="AR140" s="224">
        <v>3246</v>
      </c>
      <c r="AS140" s="224">
        <v>3511</v>
      </c>
      <c r="AT140" s="224">
        <v>2986</v>
      </c>
      <c r="AU140" s="224">
        <v>2333</v>
      </c>
      <c r="AV140" s="224">
        <v>2354</v>
      </c>
      <c r="AW140" s="224">
        <v>3084</v>
      </c>
      <c r="AX140" s="224">
        <v>3292</v>
      </c>
      <c r="AY140" s="224">
        <v>3489</v>
      </c>
      <c r="AZ140" s="224">
        <v>2363</v>
      </c>
      <c r="BA140" s="224">
        <v>2949</v>
      </c>
      <c r="BB140" s="224">
        <v>2542</v>
      </c>
      <c r="BC140" s="224">
        <v>2294</v>
      </c>
      <c r="BD140" s="224">
        <v>3076</v>
      </c>
      <c r="BE140" s="224">
        <v>3326</v>
      </c>
      <c r="BF140" s="224">
        <v>3459</v>
      </c>
      <c r="BG140" s="224">
        <v>3215</v>
      </c>
      <c r="BH140" s="224">
        <v>3445</v>
      </c>
      <c r="BI140" s="224">
        <v>2561</v>
      </c>
      <c r="BJ140" s="224">
        <v>1918</v>
      </c>
      <c r="BK140" s="224">
        <v>2977</v>
      </c>
      <c r="BL140" s="224">
        <v>3475</v>
      </c>
      <c r="BM140" s="224">
        <v>3735</v>
      </c>
      <c r="BN140" s="224">
        <v>3515</v>
      </c>
      <c r="BO140" s="224">
        <v>3606</v>
      </c>
      <c r="BP140" s="224">
        <v>2771</v>
      </c>
      <c r="BQ140" s="224">
        <v>2368</v>
      </c>
      <c r="BR140" s="224">
        <v>3445</v>
      </c>
      <c r="BS140" s="224">
        <v>3810</v>
      </c>
      <c r="BT140" s="224">
        <v>3852</v>
      </c>
      <c r="BU140" s="224">
        <v>3589</v>
      </c>
      <c r="BV140" s="224">
        <v>3744</v>
      </c>
      <c r="BW140" s="224">
        <v>2946</v>
      </c>
      <c r="BX140" s="224">
        <v>2585</v>
      </c>
      <c r="BY140" s="224">
        <v>3717</v>
      </c>
      <c r="BZ140" s="224">
        <v>3714</v>
      </c>
      <c r="CA140" s="224">
        <v>3776</v>
      </c>
      <c r="CB140" s="224">
        <v>3722</v>
      </c>
      <c r="CC140" s="224">
        <v>3840</v>
      </c>
      <c r="CD140" s="224">
        <v>2821</v>
      </c>
      <c r="CE140" s="224">
        <v>2602</v>
      </c>
      <c r="CF140" s="224">
        <v>3666</v>
      </c>
      <c r="CG140" s="224">
        <v>4070</v>
      </c>
      <c r="CH140" s="224">
        <v>3691</v>
      </c>
      <c r="CI140" s="224">
        <v>3851</v>
      </c>
      <c r="CJ140" s="224">
        <v>3707</v>
      </c>
      <c r="CK140" s="224">
        <v>2957</v>
      </c>
      <c r="CL140" s="224">
        <v>2434</v>
      </c>
      <c r="CM140" s="224">
        <v>3381</v>
      </c>
      <c r="CN140" s="224">
        <v>3676</v>
      </c>
      <c r="CO140" s="224">
        <v>3568</v>
      </c>
      <c r="CP140" s="224">
        <v>3851</v>
      </c>
      <c r="CQ140" s="224">
        <v>3564</v>
      </c>
      <c r="CR140" s="224">
        <v>2708</v>
      </c>
      <c r="CS140" s="224">
        <v>2378</v>
      </c>
      <c r="CT140" s="224">
        <v>3304</v>
      </c>
      <c r="CU140" s="224">
        <v>3729</v>
      </c>
      <c r="CV140" s="224">
        <v>3704</v>
      </c>
      <c r="CW140" s="224">
        <v>3735</v>
      </c>
      <c r="CX140" s="224">
        <v>3399</v>
      </c>
      <c r="CY140" s="224">
        <v>2609</v>
      </c>
      <c r="CZ140" s="224">
        <v>2283</v>
      </c>
      <c r="DA140" s="224">
        <v>3375</v>
      </c>
    </row>
    <row r="141" spans="2:105" ht="15.95" customHeight="1" x14ac:dyDescent="0.25">
      <c r="B141" s="107" t="s">
        <v>178</v>
      </c>
      <c r="C141" s="116">
        <v>842</v>
      </c>
      <c r="D141" s="14" t="s">
        <v>18</v>
      </c>
      <c r="E141" s="15" t="s">
        <v>187</v>
      </c>
      <c r="F141" s="15" t="s">
        <v>20</v>
      </c>
      <c r="G141" s="237">
        <v>44</v>
      </c>
      <c r="J141" s="237">
        <v>842</v>
      </c>
      <c r="K141" s="174">
        <v>2842</v>
      </c>
      <c r="L141" s="174">
        <v>4629</v>
      </c>
      <c r="M141" s="174">
        <v>5766</v>
      </c>
      <c r="N141" s="175"/>
      <c r="O141" s="176">
        <v>842</v>
      </c>
      <c r="P141" s="224"/>
      <c r="Q141" s="224"/>
      <c r="R141" s="224"/>
      <c r="S141" s="224"/>
      <c r="T141" s="224"/>
      <c r="U141" s="224">
        <v>70</v>
      </c>
      <c r="V141" s="224">
        <v>79</v>
      </c>
      <c r="W141" s="224">
        <v>93</v>
      </c>
      <c r="X141" s="224">
        <v>84</v>
      </c>
      <c r="Y141" s="224">
        <v>81</v>
      </c>
      <c r="Z141" s="224"/>
      <c r="AA141" s="224"/>
      <c r="AB141" s="224">
        <v>160</v>
      </c>
      <c r="AC141" s="224">
        <v>195</v>
      </c>
      <c r="AD141" s="224">
        <v>199</v>
      </c>
      <c r="AE141" s="224">
        <v>149</v>
      </c>
      <c r="AF141" s="224">
        <v>114</v>
      </c>
      <c r="AG141" s="224"/>
      <c r="AH141" s="224"/>
      <c r="AI141" s="224">
        <v>178</v>
      </c>
      <c r="AJ141" s="224">
        <v>179</v>
      </c>
      <c r="AK141" s="224">
        <v>200</v>
      </c>
      <c r="AL141" s="224">
        <v>168</v>
      </c>
      <c r="AM141" s="224">
        <v>109</v>
      </c>
      <c r="AN141" s="224"/>
      <c r="AO141" s="224"/>
      <c r="AP141" s="224"/>
      <c r="AQ141" s="224">
        <v>190</v>
      </c>
      <c r="AR141" s="224">
        <v>201</v>
      </c>
      <c r="AS141" s="224">
        <v>219</v>
      </c>
      <c r="AT141" s="224">
        <v>174</v>
      </c>
      <c r="AU141" s="224"/>
      <c r="AV141" s="224"/>
      <c r="AW141" s="224">
        <v>256</v>
      </c>
      <c r="AX141" s="224">
        <v>286</v>
      </c>
      <c r="AY141" s="224">
        <v>259</v>
      </c>
      <c r="AZ141" s="224"/>
      <c r="BA141" s="224">
        <v>127</v>
      </c>
      <c r="BB141" s="224"/>
      <c r="BC141" s="224"/>
      <c r="BD141" s="224">
        <v>256</v>
      </c>
      <c r="BE141" s="224">
        <v>249</v>
      </c>
      <c r="BF141" s="224">
        <v>269</v>
      </c>
      <c r="BG141" s="224">
        <v>249</v>
      </c>
      <c r="BH141" s="224">
        <v>215</v>
      </c>
      <c r="BI141" s="224"/>
      <c r="BJ141" s="224"/>
      <c r="BK141" s="224">
        <v>269</v>
      </c>
      <c r="BL141" s="224">
        <v>236</v>
      </c>
      <c r="BM141" s="224">
        <v>247</v>
      </c>
      <c r="BN141" s="224">
        <v>289</v>
      </c>
      <c r="BO141" s="224">
        <v>176</v>
      </c>
      <c r="BP141" s="224"/>
      <c r="BQ141" s="224"/>
      <c r="BR141" s="224">
        <v>282</v>
      </c>
      <c r="BS141" s="224">
        <v>258</v>
      </c>
      <c r="BT141" s="224">
        <v>251</v>
      </c>
      <c r="BU141" s="224">
        <v>260</v>
      </c>
      <c r="BV141" s="224">
        <v>195</v>
      </c>
      <c r="BW141" s="224">
        <v>0</v>
      </c>
      <c r="BX141" s="224">
        <v>0</v>
      </c>
      <c r="BY141" s="224">
        <v>294</v>
      </c>
      <c r="BZ141" s="224">
        <v>291</v>
      </c>
      <c r="CA141" s="224">
        <v>283</v>
      </c>
      <c r="CB141" s="224">
        <v>303</v>
      </c>
      <c r="CC141" s="224">
        <v>233</v>
      </c>
      <c r="CD141" s="224">
        <v>0</v>
      </c>
      <c r="CE141" s="224">
        <v>0</v>
      </c>
      <c r="CF141" s="224">
        <v>277</v>
      </c>
      <c r="CG141" s="224">
        <v>327</v>
      </c>
      <c r="CH141" s="224">
        <v>301</v>
      </c>
      <c r="CI141" s="224">
        <v>312</v>
      </c>
      <c r="CJ141" s="224">
        <v>229</v>
      </c>
      <c r="CK141" s="224">
        <v>0</v>
      </c>
      <c r="CL141" s="224">
        <v>0</v>
      </c>
      <c r="CM141" s="224">
        <v>288</v>
      </c>
      <c r="CN141" s="224">
        <v>311</v>
      </c>
      <c r="CO141" s="224">
        <v>224</v>
      </c>
      <c r="CP141" s="224">
        <v>298</v>
      </c>
      <c r="CQ141" s="224">
        <v>228</v>
      </c>
      <c r="CR141" s="224">
        <v>0</v>
      </c>
      <c r="CS141" s="224">
        <v>0</v>
      </c>
      <c r="CT141" s="224">
        <v>250</v>
      </c>
      <c r="CU141" s="224">
        <v>297</v>
      </c>
      <c r="CV141" s="224">
        <v>258</v>
      </c>
      <c r="CW141" s="224">
        <v>273</v>
      </c>
      <c r="CX141" s="224">
        <v>233</v>
      </c>
      <c r="CY141" s="224">
        <v>0</v>
      </c>
      <c r="CZ141" s="224">
        <v>0</v>
      </c>
      <c r="DA141" s="224">
        <v>256</v>
      </c>
    </row>
    <row r="142" spans="2:105" ht="15.95" customHeight="1" x14ac:dyDescent="0.25">
      <c r="B142" s="107" t="s">
        <v>178</v>
      </c>
      <c r="C142" s="117">
        <v>843</v>
      </c>
      <c r="D142" s="14" t="s">
        <v>21</v>
      </c>
      <c r="E142" s="15" t="s">
        <v>188</v>
      </c>
      <c r="F142" s="15" t="s">
        <v>20</v>
      </c>
      <c r="G142" s="237">
        <v>44</v>
      </c>
      <c r="J142" s="237">
        <v>843</v>
      </c>
      <c r="K142" s="174">
        <v>15408</v>
      </c>
      <c r="L142" s="174">
        <v>16232</v>
      </c>
      <c r="M142" s="174">
        <v>18926</v>
      </c>
      <c r="N142" s="175"/>
      <c r="O142" s="176">
        <v>843</v>
      </c>
      <c r="P142" s="224">
        <v>248</v>
      </c>
      <c r="Q142" s="224">
        <v>287</v>
      </c>
      <c r="R142" s="224">
        <v>385</v>
      </c>
      <c r="S142" s="224">
        <v>361</v>
      </c>
      <c r="T142" s="224">
        <v>398</v>
      </c>
      <c r="U142" s="224">
        <v>528</v>
      </c>
      <c r="V142" s="224">
        <v>536</v>
      </c>
      <c r="W142" s="224">
        <v>456</v>
      </c>
      <c r="X142" s="224">
        <v>504</v>
      </c>
      <c r="Y142" s="224">
        <v>511</v>
      </c>
      <c r="Z142" s="224">
        <v>432</v>
      </c>
      <c r="AA142" s="224">
        <v>414</v>
      </c>
      <c r="AB142" s="224">
        <v>535</v>
      </c>
      <c r="AC142" s="224">
        <v>648</v>
      </c>
      <c r="AD142" s="224">
        <v>560</v>
      </c>
      <c r="AE142" s="224">
        <v>587</v>
      </c>
      <c r="AF142" s="224">
        <v>535</v>
      </c>
      <c r="AG142" s="224">
        <v>409</v>
      </c>
      <c r="AH142" s="224">
        <v>410</v>
      </c>
      <c r="AI142" s="224">
        <v>511</v>
      </c>
      <c r="AJ142" s="224">
        <v>479</v>
      </c>
      <c r="AK142" s="224">
        <v>601</v>
      </c>
      <c r="AL142" s="224">
        <v>662</v>
      </c>
      <c r="AM142" s="224">
        <v>658</v>
      </c>
      <c r="AN142" s="224">
        <v>444</v>
      </c>
      <c r="AO142" s="224">
        <v>309</v>
      </c>
      <c r="AP142" s="224">
        <v>383</v>
      </c>
      <c r="AQ142" s="224">
        <v>654</v>
      </c>
      <c r="AR142" s="224">
        <v>671</v>
      </c>
      <c r="AS142" s="224">
        <v>660</v>
      </c>
      <c r="AT142" s="224">
        <v>632</v>
      </c>
      <c r="AU142" s="224">
        <v>475</v>
      </c>
      <c r="AV142" s="224">
        <v>492</v>
      </c>
      <c r="AW142" s="224">
        <v>602</v>
      </c>
      <c r="AX142" s="224">
        <v>666</v>
      </c>
      <c r="AY142" s="224">
        <v>684</v>
      </c>
      <c r="AZ142" s="224">
        <v>484</v>
      </c>
      <c r="BA142" s="224">
        <v>610</v>
      </c>
      <c r="BB142" s="224">
        <v>490</v>
      </c>
      <c r="BC142" s="224">
        <v>452</v>
      </c>
      <c r="BD142" s="224">
        <v>555</v>
      </c>
      <c r="BE142" s="224">
        <v>643</v>
      </c>
      <c r="BF142" s="224">
        <v>667</v>
      </c>
      <c r="BG142" s="224">
        <v>605</v>
      </c>
      <c r="BH142" s="224">
        <v>655</v>
      </c>
      <c r="BI142" s="224">
        <v>483</v>
      </c>
      <c r="BJ142" s="224">
        <v>319</v>
      </c>
      <c r="BK142" s="224">
        <v>548</v>
      </c>
      <c r="BL142" s="224">
        <v>673</v>
      </c>
      <c r="BM142" s="224">
        <v>620</v>
      </c>
      <c r="BN142" s="224">
        <v>635</v>
      </c>
      <c r="BO142" s="224">
        <v>683</v>
      </c>
      <c r="BP142" s="224">
        <v>563</v>
      </c>
      <c r="BQ142" s="224">
        <v>378</v>
      </c>
      <c r="BR142" s="224">
        <v>620</v>
      </c>
      <c r="BS142" s="224">
        <v>687</v>
      </c>
      <c r="BT142" s="224">
        <v>665</v>
      </c>
      <c r="BU142" s="224">
        <v>618</v>
      </c>
      <c r="BV142" s="224">
        <v>660</v>
      </c>
      <c r="BW142" s="224">
        <v>548</v>
      </c>
      <c r="BX142" s="224">
        <v>396</v>
      </c>
      <c r="BY142" s="224">
        <v>680</v>
      </c>
      <c r="BZ142" s="224">
        <v>729</v>
      </c>
      <c r="CA142" s="224">
        <v>757</v>
      </c>
      <c r="CB142" s="224">
        <v>745</v>
      </c>
      <c r="CC142" s="224">
        <v>635</v>
      </c>
      <c r="CD142" s="224">
        <v>471</v>
      </c>
      <c r="CE142" s="224">
        <v>434</v>
      </c>
      <c r="CF142" s="224">
        <v>656</v>
      </c>
      <c r="CG142" s="224">
        <v>779</v>
      </c>
      <c r="CH142" s="224">
        <v>650</v>
      </c>
      <c r="CI142" s="224">
        <v>669</v>
      </c>
      <c r="CJ142" s="224">
        <v>644</v>
      </c>
      <c r="CK142" s="224">
        <v>565</v>
      </c>
      <c r="CL142" s="224">
        <v>420</v>
      </c>
      <c r="CM142" s="224">
        <v>638</v>
      </c>
      <c r="CN142" s="224">
        <v>628</v>
      </c>
      <c r="CO142" s="224">
        <v>594</v>
      </c>
      <c r="CP142" s="224">
        <v>737</v>
      </c>
      <c r="CQ142" s="224">
        <v>714</v>
      </c>
      <c r="CR142" s="224">
        <v>512</v>
      </c>
      <c r="CS142" s="224">
        <v>389</v>
      </c>
      <c r="CT142" s="224">
        <v>680</v>
      </c>
      <c r="CU142" s="224">
        <v>707</v>
      </c>
      <c r="CV142" s="224">
        <v>627</v>
      </c>
      <c r="CW142" s="224">
        <v>690</v>
      </c>
      <c r="CX142" s="224">
        <v>619</v>
      </c>
      <c r="CY142" s="224">
        <v>539</v>
      </c>
      <c r="CZ142" s="224">
        <v>427</v>
      </c>
      <c r="DA142" s="224">
        <v>647</v>
      </c>
    </row>
    <row r="143" spans="2:105" ht="15.95" customHeight="1" x14ac:dyDescent="0.25">
      <c r="B143" s="107" t="s">
        <v>178</v>
      </c>
      <c r="C143" s="118">
        <v>845</v>
      </c>
      <c r="D143" s="14" t="s">
        <v>25</v>
      </c>
      <c r="E143" s="15" t="s">
        <v>189</v>
      </c>
      <c r="F143" s="15" t="s">
        <v>37</v>
      </c>
      <c r="G143" s="237">
        <v>36</v>
      </c>
      <c r="J143" s="237">
        <v>845</v>
      </c>
      <c r="K143" s="174">
        <v>4517</v>
      </c>
      <c r="L143" s="174">
        <v>5483</v>
      </c>
      <c r="M143" s="174">
        <v>6667</v>
      </c>
      <c r="N143" s="175"/>
      <c r="O143" s="176">
        <v>845</v>
      </c>
      <c r="P143" s="224">
        <v>52</v>
      </c>
      <c r="Q143" s="224">
        <v>79</v>
      </c>
      <c r="R143" s="224">
        <v>95</v>
      </c>
      <c r="S143" s="224">
        <v>67</v>
      </c>
      <c r="T143" s="224">
        <v>86</v>
      </c>
      <c r="U143" s="224">
        <v>123</v>
      </c>
      <c r="V143" s="224">
        <v>122</v>
      </c>
      <c r="W143" s="224">
        <v>150</v>
      </c>
      <c r="X143" s="224">
        <v>166</v>
      </c>
      <c r="Y143" s="224">
        <v>141</v>
      </c>
      <c r="Z143" s="224">
        <v>88</v>
      </c>
      <c r="AA143" s="224">
        <v>73</v>
      </c>
      <c r="AB143" s="224">
        <v>170</v>
      </c>
      <c r="AC143" s="224">
        <v>171</v>
      </c>
      <c r="AD143" s="224">
        <v>200</v>
      </c>
      <c r="AE143" s="224">
        <v>199</v>
      </c>
      <c r="AF143" s="224">
        <v>185</v>
      </c>
      <c r="AG143" s="224">
        <v>107</v>
      </c>
      <c r="AH143" s="224">
        <v>112</v>
      </c>
      <c r="AI143" s="224">
        <v>177</v>
      </c>
      <c r="AJ143" s="224">
        <v>137</v>
      </c>
      <c r="AK143" s="224">
        <v>184</v>
      </c>
      <c r="AL143" s="224">
        <v>233</v>
      </c>
      <c r="AM143" s="224">
        <v>191</v>
      </c>
      <c r="AN143" s="224">
        <v>100</v>
      </c>
      <c r="AO143" s="224">
        <v>87</v>
      </c>
      <c r="AP143" s="224">
        <v>92</v>
      </c>
      <c r="AQ143" s="224">
        <v>252</v>
      </c>
      <c r="AR143" s="224">
        <v>202</v>
      </c>
      <c r="AS143" s="224">
        <v>245</v>
      </c>
      <c r="AT143" s="224">
        <v>231</v>
      </c>
      <c r="AU143" s="224">
        <v>87</v>
      </c>
      <c r="AV143" s="224">
        <v>103</v>
      </c>
      <c r="AW143" s="224">
        <v>249</v>
      </c>
      <c r="AX143" s="224">
        <v>251</v>
      </c>
      <c r="AY143" s="224">
        <v>259</v>
      </c>
      <c r="AZ143" s="224">
        <v>94</v>
      </c>
      <c r="BA143" s="224">
        <v>219</v>
      </c>
      <c r="BB143" s="224">
        <v>109</v>
      </c>
      <c r="BC143" s="224">
        <v>120</v>
      </c>
      <c r="BD143" s="224">
        <v>222</v>
      </c>
      <c r="BE143" s="224">
        <v>262</v>
      </c>
      <c r="BF143" s="224">
        <v>263</v>
      </c>
      <c r="BG143" s="224">
        <v>261</v>
      </c>
      <c r="BH143" s="224">
        <v>210</v>
      </c>
      <c r="BI143" s="224">
        <v>97</v>
      </c>
      <c r="BJ143" s="224">
        <v>98</v>
      </c>
      <c r="BK143" s="224">
        <v>226</v>
      </c>
      <c r="BL143" s="224">
        <v>249</v>
      </c>
      <c r="BM143" s="224">
        <v>235</v>
      </c>
      <c r="BN143" s="224">
        <v>235</v>
      </c>
      <c r="BO143" s="224">
        <v>219</v>
      </c>
      <c r="BP143" s="224">
        <v>87</v>
      </c>
      <c r="BQ143" s="224">
        <v>101</v>
      </c>
      <c r="BR143" s="224">
        <v>244</v>
      </c>
      <c r="BS143" s="224">
        <v>241</v>
      </c>
      <c r="BT143" s="224">
        <v>265</v>
      </c>
      <c r="BU143" s="224">
        <v>250</v>
      </c>
      <c r="BV143" s="224">
        <v>227</v>
      </c>
      <c r="BW143" s="224">
        <v>106</v>
      </c>
      <c r="BX143" s="224">
        <v>123</v>
      </c>
      <c r="BY143" s="224">
        <v>245</v>
      </c>
      <c r="BZ143" s="224">
        <v>265</v>
      </c>
      <c r="CA143" s="224">
        <v>293</v>
      </c>
      <c r="CB143" s="224">
        <v>253</v>
      </c>
      <c r="CC143" s="224">
        <v>254</v>
      </c>
      <c r="CD143" s="224">
        <v>136</v>
      </c>
      <c r="CE143" s="224">
        <v>119</v>
      </c>
      <c r="CF143" s="224">
        <v>266</v>
      </c>
      <c r="CG143" s="224">
        <v>272</v>
      </c>
      <c r="CH143" s="224">
        <v>285</v>
      </c>
      <c r="CI143" s="224">
        <v>284</v>
      </c>
      <c r="CJ143" s="224">
        <v>248</v>
      </c>
      <c r="CK143" s="224">
        <v>112</v>
      </c>
      <c r="CL143" s="224">
        <v>105</v>
      </c>
      <c r="CM143" s="224">
        <v>271</v>
      </c>
      <c r="CN143" s="224">
        <v>284</v>
      </c>
      <c r="CO143" s="224">
        <v>255</v>
      </c>
      <c r="CP143" s="224">
        <v>273</v>
      </c>
      <c r="CQ143" s="224">
        <v>236</v>
      </c>
      <c r="CR143" s="224">
        <v>111</v>
      </c>
      <c r="CS143" s="224">
        <v>78</v>
      </c>
      <c r="CT143" s="224">
        <v>264</v>
      </c>
      <c r="CU143" s="224">
        <v>278</v>
      </c>
      <c r="CV143" s="224">
        <v>265</v>
      </c>
      <c r="CW143" s="224">
        <v>288</v>
      </c>
      <c r="CX143" s="224">
        <v>252</v>
      </c>
      <c r="CY143" s="224">
        <v>103</v>
      </c>
      <c r="CZ143" s="224">
        <v>87</v>
      </c>
      <c r="DA143" s="224">
        <v>256</v>
      </c>
    </row>
    <row r="144" spans="2:105" ht="15.95" customHeight="1" x14ac:dyDescent="0.25">
      <c r="B144" s="107" t="s">
        <v>178</v>
      </c>
      <c r="C144" s="119">
        <v>856</v>
      </c>
      <c r="D144" s="14" t="s">
        <v>21</v>
      </c>
      <c r="E144" s="15" t="s">
        <v>190</v>
      </c>
      <c r="F144" s="15" t="s">
        <v>37</v>
      </c>
      <c r="G144" s="237">
        <v>45</v>
      </c>
      <c r="J144" s="237">
        <v>856</v>
      </c>
      <c r="K144" s="174">
        <v>35540</v>
      </c>
      <c r="L144" s="174">
        <v>46940</v>
      </c>
      <c r="M144" s="174">
        <v>53961</v>
      </c>
      <c r="N144" s="175"/>
      <c r="O144" s="176">
        <v>856</v>
      </c>
      <c r="P144" s="224">
        <v>542</v>
      </c>
      <c r="Q144" s="224">
        <v>555</v>
      </c>
      <c r="R144" s="224">
        <v>757</v>
      </c>
      <c r="S144" s="224">
        <v>724</v>
      </c>
      <c r="T144" s="224">
        <v>648</v>
      </c>
      <c r="U144" s="224">
        <v>1104</v>
      </c>
      <c r="V144" s="224">
        <v>1201</v>
      </c>
      <c r="W144" s="224">
        <v>1111</v>
      </c>
      <c r="X144" s="224">
        <v>1184</v>
      </c>
      <c r="Y144" s="224">
        <v>1036</v>
      </c>
      <c r="Z144" s="224">
        <v>794</v>
      </c>
      <c r="AA144" s="224">
        <v>756</v>
      </c>
      <c r="AB144" s="224">
        <v>1254</v>
      </c>
      <c r="AC144" s="224">
        <v>1419</v>
      </c>
      <c r="AD144" s="224">
        <v>1339</v>
      </c>
      <c r="AE144" s="224">
        <v>1468</v>
      </c>
      <c r="AF144" s="224">
        <v>1163</v>
      </c>
      <c r="AG144" s="224">
        <v>956</v>
      </c>
      <c r="AH144" s="224">
        <v>820</v>
      </c>
      <c r="AI144" s="224">
        <v>1334</v>
      </c>
      <c r="AJ144" s="224">
        <v>1085</v>
      </c>
      <c r="AK144" s="224">
        <v>1675</v>
      </c>
      <c r="AL144" s="224">
        <v>1544</v>
      </c>
      <c r="AM144" s="224">
        <v>1389</v>
      </c>
      <c r="AN144" s="224">
        <v>869</v>
      </c>
      <c r="AO144" s="224">
        <v>662</v>
      </c>
      <c r="AP144" s="224">
        <v>820</v>
      </c>
      <c r="AQ144" s="224">
        <v>1663</v>
      </c>
      <c r="AR144" s="224">
        <v>1856</v>
      </c>
      <c r="AS144" s="224">
        <v>1965</v>
      </c>
      <c r="AT144" s="224">
        <v>1847</v>
      </c>
      <c r="AU144" s="224">
        <v>1051</v>
      </c>
      <c r="AV144" s="224">
        <v>1027</v>
      </c>
      <c r="AW144" s="224">
        <v>1905</v>
      </c>
      <c r="AX144" s="224">
        <v>2114</v>
      </c>
      <c r="AY144" s="224">
        <v>2195</v>
      </c>
      <c r="AZ144" s="224">
        <v>931</v>
      </c>
      <c r="BA144" s="224">
        <v>1565</v>
      </c>
      <c r="BB144" s="224">
        <v>1111</v>
      </c>
      <c r="BC144" s="224">
        <v>967</v>
      </c>
      <c r="BD144" s="224">
        <v>1991</v>
      </c>
      <c r="BE144" s="224">
        <v>2087</v>
      </c>
      <c r="BF144" s="224">
        <v>2068</v>
      </c>
      <c r="BG144" s="224">
        <v>2151</v>
      </c>
      <c r="BH144" s="224">
        <v>1970</v>
      </c>
      <c r="BI144" s="224">
        <v>1035</v>
      </c>
      <c r="BJ144" s="224">
        <v>867</v>
      </c>
      <c r="BK144" s="224">
        <v>1788</v>
      </c>
      <c r="BL144" s="224">
        <v>1972</v>
      </c>
      <c r="BM144" s="224">
        <v>2032</v>
      </c>
      <c r="BN144" s="224">
        <v>2134</v>
      </c>
      <c r="BO144" s="224">
        <v>1835</v>
      </c>
      <c r="BP144" s="224">
        <v>1051</v>
      </c>
      <c r="BQ144" s="224">
        <v>938</v>
      </c>
      <c r="BR144" s="224">
        <v>1980</v>
      </c>
      <c r="BS144" s="224">
        <v>2105</v>
      </c>
      <c r="BT144" s="224">
        <v>2069</v>
      </c>
      <c r="BU144" s="224">
        <v>2052</v>
      </c>
      <c r="BV144" s="224">
        <v>1949</v>
      </c>
      <c r="BW144" s="224">
        <v>1166</v>
      </c>
      <c r="BX144" s="224">
        <v>1096</v>
      </c>
      <c r="BY144" s="224">
        <v>2042</v>
      </c>
      <c r="BZ144" s="224">
        <v>2094</v>
      </c>
      <c r="CA144" s="224">
        <v>2201</v>
      </c>
      <c r="CB144" s="224">
        <v>2172</v>
      </c>
      <c r="CC144" s="224">
        <v>2054</v>
      </c>
      <c r="CD144" s="224">
        <v>1037</v>
      </c>
      <c r="CE144" s="224">
        <v>982</v>
      </c>
      <c r="CF144" s="224">
        <v>2079</v>
      </c>
      <c r="CG144" s="224">
        <v>2188</v>
      </c>
      <c r="CH144" s="224">
        <v>2121</v>
      </c>
      <c r="CI144" s="224">
        <v>2151</v>
      </c>
      <c r="CJ144" s="224">
        <v>1957</v>
      </c>
      <c r="CK144" s="224">
        <v>1279</v>
      </c>
      <c r="CL144" s="224">
        <v>913</v>
      </c>
      <c r="CM144" s="224">
        <v>1908</v>
      </c>
      <c r="CN144" s="224">
        <v>2072</v>
      </c>
      <c r="CO144" s="224">
        <v>2073</v>
      </c>
      <c r="CP144" s="224">
        <v>2106</v>
      </c>
      <c r="CQ144" s="224">
        <v>2104</v>
      </c>
      <c r="CR144" s="224">
        <v>1090</v>
      </c>
      <c r="CS144" s="224">
        <v>945</v>
      </c>
      <c r="CT144" s="224">
        <v>1951</v>
      </c>
      <c r="CU144" s="224">
        <v>2116</v>
      </c>
      <c r="CV144" s="224">
        <v>2185</v>
      </c>
      <c r="CW144" s="224">
        <v>2053</v>
      </c>
      <c r="CX144" s="224">
        <v>1974</v>
      </c>
      <c r="CY144" s="224">
        <v>1024</v>
      </c>
      <c r="CZ144" s="224">
        <v>926</v>
      </c>
      <c r="DA144" s="224">
        <v>1902</v>
      </c>
    </row>
    <row r="145" spans="2:105" ht="15.95" customHeight="1" x14ac:dyDescent="0.25">
      <c r="B145" s="107" t="s">
        <v>178</v>
      </c>
      <c r="C145" s="120">
        <v>861</v>
      </c>
      <c r="D145" s="14" t="s">
        <v>21</v>
      </c>
      <c r="E145" s="15" t="s">
        <v>191</v>
      </c>
      <c r="F145" s="15" t="s">
        <v>37</v>
      </c>
      <c r="G145" s="237">
        <v>45</v>
      </c>
      <c r="J145" s="237">
        <v>861</v>
      </c>
      <c r="K145" s="174">
        <v>28085</v>
      </c>
      <c r="L145" s="174">
        <v>36839</v>
      </c>
      <c r="M145" s="174">
        <v>45378</v>
      </c>
      <c r="N145" s="175"/>
      <c r="O145" s="176">
        <v>861</v>
      </c>
      <c r="P145" s="224">
        <v>522</v>
      </c>
      <c r="Q145" s="224">
        <v>563</v>
      </c>
      <c r="R145" s="224">
        <v>679</v>
      </c>
      <c r="S145" s="224">
        <v>579</v>
      </c>
      <c r="T145" s="224">
        <v>596</v>
      </c>
      <c r="U145" s="224">
        <v>805</v>
      </c>
      <c r="V145" s="224">
        <v>871</v>
      </c>
      <c r="W145" s="224">
        <v>912</v>
      </c>
      <c r="X145" s="224">
        <v>999</v>
      </c>
      <c r="Y145" s="224">
        <v>940</v>
      </c>
      <c r="Z145" s="224">
        <v>651</v>
      </c>
      <c r="AA145" s="224">
        <v>572</v>
      </c>
      <c r="AB145" s="224">
        <v>1039</v>
      </c>
      <c r="AC145" s="224">
        <v>1114</v>
      </c>
      <c r="AD145" s="224">
        <v>1137</v>
      </c>
      <c r="AE145" s="224">
        <v>1210</v>
      </c>
      <c r="AF145" s="224">
        <v>992</v>
      </c>
      <c r="AG145" s="224">
        <v>630</v>
      </c>
      <c r="AH145" s="224">
        <v>630</v>
      </c>
      <c r="AI145" s="224">
        <v>957</v>
      </c>
      <c r="AJ145" s="224">
        <v>903</v>
      </c>
      <c r="AK145" s="224">
        <v>1174</v>
      </c>
      <c r="AL145" s="224">
        <v>1232</v>
      </c>
      <c r="AM145" s="224">
        <v>1108</v>
      </c>
      <c r="AN145" s="224">
        <v>705</v>
      </c>
      <c r="AO145" s="224">
        <v>544</v>
      </c>
      <c r="AP145" s="224">
        <v>751</v>
      </c>
      <c r="AQ145" s="224">
        <v>1318</v>
      </c>
      <c r="AR145" s="224">
        <v>1234</v>
      </c>
      <c r="AS145" s="224">
        <v>1390</v>
      </c>
      <c r="AT145" s="224">
        <v>1328</v>
      </c>
      <c r="AU145" s="224">
        <v>816</v>
      </c>
      <c r="AV145" s="224">
        <v>689</v>
      </c>
      <c r="AW145" s="224">
        <v>1205</v>
      </c>
      <c r="AX145" s="224">
        <v>1414</v>
      </c>
      <c r="AY145" s="224">
        <v>1477</v>
      </c>
      <c r="AZ145" s="224">
        <v>787</v>
      </c>
      <c r="BA145" s="224">
        <v>1191</v>
      </c>
      <c r="BB145" s="224">
        <v>985</v>
      </c>
      <c r="BC145" s="224">
        <v>693</v>
      </c>
      <c r="BD145" s="224">
        <v>1332</v>
      </c>
      <c r="BE145" s="224">
        <v>1555</v>
      </c>
      <c r="BF145" s="224">
        <v>1590</v>
      </c>
      <c r="BG145" s="224">
        <v>1638</v>
      </c>
      <c r="BH145" s="224">
        <v>1533</v>
      </c>
      <c r="BI145" s="224">
        <v>971</v>
      </c>
      <c r="BJ145" s="224">
        <v>731</v>
      </c>
      <c r="BK145" s="224">
        <v>1446</v>
      </c>
      <c r="BL145" s="224">
        <v>1559</v>
      </c>
      <c r="BM145" s="224">
        <v>1616</v>
      </c>
      <c r="BN145" s="224">
        <v>1565</v>
      </c>
      <c r="BO145" s="224">
        <v>1603</v>
      </c>
      <c r="BP145" s="224">
        <v>1034</v>
      </c>
      <c r="BQ145" s="224">
        <v>887</v>
      </c>
      <c r="BR145" s="224">
        <v>1646</v>
      </c>
      <c r="BS145" s="224">
        <v>1751</v>
      </c>
      <c r="BT145" s="224">
        <v>1668</v>
      </c>
      <c r="BU145" s="224">
        <v>1754</v>
      </c>
      <c r="BV145" s="224">
        <v>1703</v>
      </c>
      <c r="BW145" s="224">
        <v>955</v>
      </c>
      <c r="BX145" s="224">
        <v>813</v>
      </c>
      <c r="BY145" s="224">
        <v>1709</v>
      </c>
      <c r="BZ145" s="224">
        <v>1897</v>
      </c>
      <c r="CA145" s="224">
        <v>1850</v>
      </c>
      <c r="CB145" s="224">
        <v>1846</v>
      </c>
      <c r="CC145" s="224">
        <v>1787</v>
      </c>
      <c r="CD145" s="224">
        <v>989</v>
      </c>
      <c r="CE145" s="224">
        <v>823</v>
      </c>
      <c r="CF145" s="224">
        <v>1664</v>
      </c>
      <c r="CG145" s="224">
        <v>1746</v>
      </c>
      <c r="CH145" s="224">
        <v>1794</v>
      </c>
      <c r="CI145" s="224">
        <v>1678</v>
      </c>
      <c r="CJ145" s="224">
        <v>1612</v>
      </c>
      <c r="CK145" s="224">
        <v>1078</v>
      </c>
      <c r="CL145" s="224">
        <v>911</v>
      </c>
      <c r="CM145" s="224">
        <v>1612</v>
      </c>
      <c r="CN145" s="224">
        <v>1730</v>
      </c>
      <c r="CO145" s="224">
        <v>1626</v>
      </c>
      <c r="CP145" s="224">
        <v>1717</v>
      </c>
      <c r="CQ145" s="224">
        <v>1732</v>
      </c>
      <c r="CR145" s="224">
        <v>1022</v>
      </c>
      <c r="CS145" s="224">
        <v>933</v>
      </c>
      <c r="CT145" s="224">
        <v>1695</v>
      </c>
      <c r="CU145" s="224">
        <v>1719</v>
      </c>
      <c r="CV145" s="224">
        <v>1724</v>
      </c>
      <c r="CW145" s="224">
        <v>1723</v>
      </c>
      <c r="CX145" s="224">
        <v>1581</v>
      </c>
      <c r="CY145" s="224">
        <v>1009</v>
      </c>
      <c r="CZ145" s="224">
        <v>818</v>
      </c>
      <c r="DA145" s="224">
        <v>1585</v>
      </c>
    </row>
    <row r="146" spans="2:105" ht="15.95" customHeight="1" x14ac:dyDescent="0.25">
      <c r="B146" s="107" t="s">
        <v>178</v>
      </c>
      <c r="C146" s="121">
        <v>865</v>
      </c>
      <c r="D146" s="14" t="s">
        <v>21</v>
      </c>
      <c r="E146" s="15" t="s">
        <v>192</v>
      </c>
      <c r="F146" s="15" t="s">
        <v>37</v>
      </c>
      <c r="G146" s="237">
        <v>45</v>
      </c>
      <c r="J146" s="237">
        <v>865</v>
      </c>
      <c r="K146" s="174">
        <v>8456</v>
      </c>
      <c r="L146" s="174">
        <v>10523</v>
      </c>
      <c r="M146" s="174">
        <v>12332</v>
      </c>
      <c r="N146" s="175"/>
      <c r="O146" s="176">
        <v>865</v>
      </c>
      <c r="P146" s="224">
        <v>141</v>
      </c>
      <c r="Q146" s="224">
        <v>176</v>
      </c>
      <c r="R146" s="224">
        <v>174</v>
      </c>
      <c r="S146" s="224">
        <v>155</v>
      </c>
      <c r="T146" s="224">
        <v>174</v>
      </c>
      <c r="U146" s="224">
        <v>252</v>
      </c>
      <c r="V146" s="224">
        <v>297</v>
      </c>
      <c r="W146" s="224">
        <v>269</v>
      </c>
      <c r="X146" s="224">
        <v>301</v>
      </c>
      <c r="Y146" s="224">
        <v>261</v>
      </c>
      <c r="Z146" s="224">
        <v>208</v>
      </c>
      <c r="AA146" s="224">
        <v>225</v>
      </c>
      <c r="AB146" s="224">
        <v>283</v>
      </c>
      <c r="AC146" s="224">
        <v>333</v>
      </c>
      <c r="AD146" s="224">
        <v>348</v>
      </c>
      <c r="AE146" s="224">
        <v>332</v>
      </c>
      <c r="AF146" s="224">
        <v>292</v>
      </c>
      <c r="AG146" s="224">
        <v>285</v>
      </c>
      <c r="AH146" s="224">
        <v>182</v>
      </c>
      <c r="AI146" s="224">
        <v>299</v>
      </c>
      <c r="AJ146" s="224">
        <v>274</v>
      </c>
      <c r="AK146" s="224">
        <v>413</v>
      </c>
      <c r="AL146" s="224">
        <v>378</v>
      </c>
      <c r="AM146" s="224">
        <v>318</v>
      </c>
      <c r="AN146" s="224">
        <v>228</v>
      </c>
      <c r="AO146" s="224">
        <v>173</v>
      </c>
      <c r="AP146" s="224">
        <v>207</v>
      </c>
      <c r="AQ146" s="224">
        <v>365</v>
      </c>
      <c r="AR146" s="224">
        <v>382</v>
      </c>
      <c r="AS146" s="224">
        <v>362</v>
      </c>
      <c r="AT146" s="224">
        <v>369</v>
      </c>
      <c r="AU146" s="224">
        <v>231</v>
      </c>
      <c r="AV146" s="224">
        <v>253</v>
      </c>
      <c r="AW146" s="224">
        <v>360</v>
      </c>
      <c r="AX146" s="224">
        <v>447</v>
      </c>
      <c r="AY146" s="224">
        <v>476</v>
      </c>
      <c r="AZ146" s="224">
        <v>292</v>
      </c>
      <c r="BA146" s="224">
        <v>368</v>
      </c>
      <c r="BB146" s="224">
        <v>313</v>
      </c>
      <c r="BC146" s="224">
        <v>251</v>
      </c>
      <c r="BD146" s="224">
        <v>399</v>
      </c>
      <c r="BE146" s="224">
        <v>455</v>
      </c>
      <c r="BF146" s="224">
        <v>431</v>
      </c>
      <c r="BG146" s="224">
        <v>431</v>
      </c>
      <c r="BH146" s="224">
        <v>397</v>
      </c>
      <c r="BI146" s="224">
        <v>275</v>
      </c>
      <c r="BJ146" s="224">
        <v>243</v>
      </c>
      <c r="BK146" s="224">
        <v>388</v>
      </c>
      <c r="BL146" s="224">
        <v>407</v>
      </c>
      <c r="BM146" s="224">
        <v>451</v>
      </c>
      <c r="BN146" s="224">
        <v>463</v>
      </c>
      <c r="BO146" s="224">
        <v>351</v>
      </c>
      <c r="BP146" s="224">
        <v>329</v>
      </c>
      <c r="BQ146" s="224">
        <v>252</v>
      </c>
      <c r="BR146" s="224">
        <v>471</v>
      </c>
      <c r="BS146" s="224">
        <v>505</v>
      </c>
      <c r="BT146" s="224">
        <v>436</v>
      </c>
      <c r="BU146" s="224">
        <v>426</v>
      </c>
      <c r="BV146" s="224">
        <v>422</v>
      </c>
      <c r="BW146" s="224">
        <v>340</v>
      </c>
      <c r="BX146" s="224">
        <v>289</v>
      </c>
      <c r="BY146" s="224">
        <v>435</v>
      </c>
      <c r="BZ146" s="224">
        <v>454</v>
      </c>
      <c r="CA146" s="224">
        <v>496</v>
      </c>
      <c r="CB146" s="224">
        <v>438</v>
      </c>
      <c r="CC146" s="224">
        <v>405</v>
      </c>
      <c r="CD146" s="224">
        <v>309</v>
      </c>
      <c r="CE146" s="224">
        <v>260</v>
      </c>
      <c r="CF146" s="224">
        <v>448</v>
      </c>
      <c r="CG146" s="224">
        <v>500</v>
      </c>
      <c r="CH146" s="224">
        <v>477</v>
      </c>
      <c r="CI146" s="224">
        <v>451</v>
      </c>
      <c r="CJ146" s="224">
        <v>473</v>
      </c>
      <c r="CK146" s="224">
        <v>268</v>
      </c>
      <c r="CL146" s="224">
        <v>264</v>
      </c>
      <c r="CM146" s="224">
        <v>400</v>
      </c>
      <c r="CN146" s="224">
        <v>451</v>
      </c>
      <c r="CO146" s="224">
        <v>454</v>
      </c>
      <c r="CP146" s="224">
        <v>472</v>
      </c>
      <c r="CQ146" s="224">
        <v>413</v>
      </c>
      <c r="CR146" s="224">
        <v>260</v>
      </c>
      <c r="CS146" s="224">
        <v>264</v>
      </c>
      <c r="CT146" s="224">
        <v>476</v>
      </c>
      <c r="CU146" s="224">
        <v>488</v>
      </c>
      <c r="CV146" s="224">
        <v>508</v>
      </c>
      <c r="CW146" s="224">
        <v>493</v>
      </c>
      <c r="CX146" s="224">
        <v>436</v>
      </c>
      <c r="CY146" s="224">
        <v>260</v>
      </c>
      <c r="CZ146" s="224">
        <v>231</v>
      </c>
      <c r="DA146" s="224">
        <v>419</v>
      </c>
    </row>
    <row r="147" spans="2:105" ht="15.95" customHeight="1" x14ac:dyDescent="0.25">
      <c r="B147" s="107" t="s">
        <v>178</v>
      </c>
      <c r="C147" s="122">
        <v>866</v>
      </c>
      <c r="D147" s="14" t="s">
        <v>25</v>
      </c>
      <c r="E147" s="15" t="s">
        <v>193</v>
      </c>
      <c r="F147" s="15" t="s">
        <v>37</v>
      </c>
      <c r="G147" s="237">
        <v>42</v>
      </c>
      <c r="J147" s="237">
        <v>866</v>
      </c>
      <c r="K147" s="174">
        <v>37171</v>
      </c>
      <c r="L147" s="174">
        <v>42710</v>
      </c>
      <c r="M147" s="174">
        <v>53532</v>
      </c>
      <c r="N147" s="175"/>
      <c r="O147" s="176">
        <v>866</v>
      </c>
      <c r="P147" s="224"/>
      <c r="Q147" s="224"/>
      <c r="R147" s="224">
        <v>789</v>
      </c>
      <c r="S147" s="224"/>
      <c r="T147" s="224"/>
      <c r="U147" s="224">
        <v>1292</v>
      </c>
      <c r="V147" s="224">
        <v>1489</v>
      </c>
      <c r="W147" s="224">
        <v>1608</v>
      </c>
      <c r="X147" s="224">
        <v>1533</v>
      </c>
      <c r="Y147" s="224">
        <v>1375</v>
      </c>
      <c r="Z147" s="224"/>
      <c r="AA147" s="224"/>
      <c r="AB147" s="224">
        <v>1831</v>
      </c>
      <c r="AC147" s="224">
        <v>2008</v>
      </c>
      <c r="AD147" s="224">
        <v>1980</v>
      </c>
      <c r="AE147" s="224">
        <v>2026</v>
      </c>
      <c r="AF147" s="224">
        <v>1840</v>
      </c>
      <c r="AG147" s="224"/>
      <c r="AH147" s="224"/>
      <c r="AI147" s="224">
        <v>1951</v>
      </c>
      <c r="AJ147" s="224">
        <v>1922</v>
      </c>
      <c r="AK147" s="224">
        <v>2105</v>
      </c>
      <c r="AL147" s="224">
        <v>2112</v>
      </c>
      <c r="AM147" s="224">
        <v>1997</v>
      </c>
      <c r="AN147" s="224"/>
      <c r="AO147" s="224"/>
      <c r="AP147" s="224"/>
      <c r="AQ147" s="224">
        <v>2405</v>
      </c>
      <c r="AR147" s="224">
        <v>2289</v>
      </c>
      <c r="AS147" s="224">
        <v>2405</v>
      </c>
      <c r="AT147" s="224">
        <v>2214</v>
      </c>
      <c r="AU147" s="224"/>
      <c r="AV147" s="224"/>
      <c r="AW147" s="224">
        <v>2168</v>
      </c>
      <c r="AX147" s="224">
        <v>2360</v>
      </c>
      <c r="AY147" s="224">
        <v>2357</v>
      </c>
      <c r="AZ147" s="224"/>
      <c r="BA147" s="224">
        <v>1716</v>
      </c>
      <c r="BB147" s="224"/>
      <c r="BC147" s="224"/>
      <c r="BD147" s="224">
        <v>2123</v>
      </c>
      <c r="BE147" s="224">
        <v>2377</v>
      </c>
      <c r="BF147" s="224">
        <v>2356</v>
      </c>
      <c r="BG147" s="224">
        <v>2344</v>
      </c>
      <c r="BH147" s="224">
        <v>2071</v>
      </c>
      <c r="BI147" s="224"/>
      <c r="BJ147" s="224"/>
      <c r="BK147" s="224">
        <v>2148</v>
      </c>
      <c r="BL147" s="224">
        <v>2353</v>
      </c>
      <c r="BM147" s="224">
        <v>2351</v>
      </c>
      <c r="BN147" s="224">
        <v>2290</v>
      </c>
      <c r="BO147" s="224">
        <v>1911</v>
      </c>
      <c r="BP147" s="224"/>
      <c r="BQ147" s="224"/>
      <c r="BR147" s="224">
        <v>2157</v>
      </c>
      <c r="BS147" s="224">
        <v>2509</v>
      </c>
      <c r="BT147" s="224">
        <v>2342</v>
      </c>
      <c r="BU147" s="224">
        <v>2599</v>
      </c>
      <c r="BV147" s="224">
        <v>2178</v>
      </c>
      <c r="BW147" s="224">
        <v>0</v>
      </c>
      <c r="BX147" s="224">
        <v>0</v>
      </c>
      <c r="BY147" s="224">
        <v>2475</v>
      </c>
      <c r="BZ147" s="224">
        <v>2571</v>
      </c>
      <c r="CA147" s="224">
        <v>2651</v>
      </c>
      <c r="CB147" s="224">
        <v>2568</v>
      </c>
      <c r="CC147" s="224">
        <v>2313</v>
      </c>
      <c r="CD147" s="224">
        <v>0</v>
      </c>
      <c r="CE147" s="224">
        <v>0</v>
      </c>
      <c r="CF147" s="224">
        <v>2390</v>
      </c>
      <c r="CG147" s="224">
        <v>2723</v>
      </c>
      <c r="CH147" s="224">
        <v>2689</v>
      </c>
      <c r="CI147" s="224">
        <v>2627</v>
      </c>
      <c r="CJ147" s="224">
        <v>2446</v>
      </c>
      <c r="CK147" s="224">
        <v>0</v>
      </c>
      <c r="CL147" s="224">
        <v>0</v>
      </c>
      <c r="CM147" s="224">
        <v>2495</v>
      </c>
      <c r="CN147" s="224">
        <v>2560</v>
      </c>
      <c r="CO147" s="224">
        <v>2637</v>
      </c>
      <c r="CP147" s="224">
        <v>2728</v>
      </c>
      <c r="CQ147" s="224">
        <v>2426</v>
      </c>
      <c r="CR147" s="224">
        <v>0</v>
      </c>
      <c r="CS147" s="224">
        <v>0</v>
      </c>
      <c r="CT147" s="224">
        <v>2443</v>
      </c>
      <c r="CU147" s="224">
        <v>2649</v>
      </c>
      <c r="CV147" s="224">
        <v>2694</v>
      </c>
      <c r="CW147" s="224">
        <v>2659</v>
      </c>
      <c r="CX147" s="224">
        <v>2386</v>
      </c>
      <c r="CY147" s="224">
        <v>0</v>
      </c>
      <c r="CZ147" s="224">
        <v>0</v>
      </c>
      <c r="DA147" s="224">
        <v>2402</v>
      </c>
    </row>
    <row r="148" spans="2:105" ht="15.95" customHeight="1" x14ac:dyDescent="0.25">
      <c r="B148" s="107" t="s">
        <v>178</v>
      </c>
      <c r="C148" s="123">
        <v>871</v>
      </c>
      <c r="D148" s="14" t="s">
        <v>21</v>
      </c>
      <c r="E148" s="15" t="s">
        <v>194</v>
      </c>
      <c r="F148" s="15" t="s">
        <v>20</v>
      </c>
      <c r="G148" s="237">
        <v>44</v>
      </c>
      <c r="J148" s="237">
        <v>871</v>
      </c>
      <c r="K148" s="174">
        <v>21469</v>
      </c>
      <c r="L148" s="174">
        <v>32401</v>
      </c>
      <c r="M148" s="174">
        <v>37969</v>
      </c>
      <c r="N148" s="175"/>
      <c r="O148" s="176">
        <v>871</v>
      </c>
      <c r="P148" s="224">
        <v>264</v>
      </c>
      <c r="Q148" s="224">
        <v>259</v>
      </c>
      <c r="R148" s="224">
        <v>352</v>
      </c>
      <c r="S148" s="224">
        <v>344</v>
      </c>
      <c r="T148" s="224">
        <v>339</v>
      </c>
      <c r="U148" s="224">
        <v>663</v>
      </c>
      <c r="V148" s="224">
        <v>741</v>
      </c>
      <c r="W148" s="224">
        <v>669</v>
      </c>
      <c r="X148" s="224">
        <v>671</v>
      </c>
      <c r="Y148" s="224">
        <v>655</v>
      </c>
      <c r="Z148" s="224">
        <v>411</v>
      </c>
      <c r="AA148" s="224">
        <v>402</v>
      </c>
      <c r="AB148" s="224">
        <v>843</v>
      </c>
      <c r="AC148" s="224">
        <v>861</v>
      </c>
      <c r="AD148" s="224">
        <v>880</v>
      </c>
      <c r="AE148" s="224">
        <v>858</v>
      </c>
      <c r="AF148" s="224">
        <v>814</v>
      </c>
      <c r="AG148" s="224">
        <v>441</v>
      </c>
      <c r="AH148" s="224">
        <v>438</v>
      </c>
      <c r="AI148" s="224">
        <v>862</v>
      </c>
      <c r="AJ148" s="224">
        <v>690</v>
      </c>
      <c r="AK148" s="224">
        <v>938</v>
      </c>
      <c r="AL148" s="224">
        <v>1002</v>
      </c>
      <c r="AM148" s="224">
        <v>810</v>
      </c>
      <c r="AN148" s="224">
        <v>443</v>
      </c>
      <c r="AO148" s="224">
        <v>379</v>
      </c>
      <c r="AP148" s="224">
        <v>364</v>
      </c>
      <c r="AQ148" s="224">
        <v>1171</v>
      </c>
      <c r="AR148" s="224">
        <v>1279</v>
      </c>
      <c r="AS148" s="224">
        <v>1311</v>
      </c>
      <c r="AT148" s="224">
        <v>1315</v>
      </c>
      <c r="AU148" s="224">
        <v>508</v>
      </c>
      <c r="AV148" s="224">
        <v>467</v>
      </c>
      <c r="AW148" s="224">
        <v>1390</v>
      </c>
      <c r="AX148" s="224">
        <v>1484</v>
      </c>
      <c r="AY148" s="224">
        <v>1552</v>
      </c>
      <c r="AZ148" s="224">
        <v>468</v>
      </c>
      <c r="BA148" s="224">
        <v>924</v>
      </c>
      <c r="BB148" s="224">
        <v>546</v>
      </c>
      <c r="BC148" s="224">
        <v>500</v>
      </c>
      <c r="BD148" s="224">
        <v>1482</v>
      </c>
      <c r="BE148" s="224">
        <v>1499</v>
      </c>
      <c r="BF148" s="224">
        <v>1611</v>
      </c>
      <c r="BG148" s="224">
        <v>1650</v>
      </c>
      <c r="BH148" s="224">
        <v>1419</v>
      </c>
      <c r="BI148" s="224">
        <v>491</v>
      </c>
      <c r="BJ148" s="224">
        <v>474</v>
      </c>
      <c r="BK148" s="224">
        <v>1400</v>
      </c>
      <c r="BL148" s="224">
        <v>1567</v>
      </c>
      <c r="BM148" s="224">
        <v>1533</v>
      </c>
      <c r="BN148" s="224">
        <v>1549</v>
      </c>
      <c r="BO148" s="224">
        <v>1336</v>
      </c>
      <c r="BP148" s="224">
        <v>551</v>
      </c>
      <c r="BQ148" s="224">
        <v>534</v>
      </c>
      <c r="BR148" s="224">
        <v>1430</v>
      </c>
      <c r="BS148" s="224">
        <v>1577</v>
      </c>
      <c r="BT148" s="224">
        <v>1550</v>
      </c>
      <c r="BU148" s="224">
        <v>1486</v>
      </c>
      <c r="BV148" s="224">
        <v>1423</v>
      </c>
      <c r="BW148" s="224">
        <v>539</v>
      </c>
      <c r="BX148" s="224">
        <v>507</v>
      </c>
      <c r="BY148" s="224">
        <v>1602</v>
      </c>
      <c r="BZ148" s="224">
        <v>1536</v>
      </c>
      <c r="CA148" s="224">
        <v>1644</v>
      </c>
      <c r="CB148" s="224">
        <v>1719</v>
      </c>
      <c r="CC148" s="224">
        <v>1502</v>
      </c>
      <c r="CD148" s="224">
        <v>557</v>
      </c>
      <c r="CE148" s="224">
        <v>542</v>
      </c>
      <c r="CF148" s="224">
        <v>1472</v>
      </c>
      <c r="CG148" s="224">
        <v>1737</v>
      </c>
      <c r="CH148" s="224">
        <v>1582</v>
      </c>
      <c r="CI148" s="224">
        <v>1623</v>
      </c>
      <c r="CJ148" s="224">
        <v>1389</v>
      </c>
      <c r="CK148" s="224">
        <v>582</v>
      </c>
      <c r="CL148" s="224">
        <v>498</v>
      </c>
      <c r="CM148" s="224">
        <v>1405</v>
      </c>
      <c r="CN148" s="224">
        <v>1544</v>
      </c>
      <c r="CO148" s="224">
        <v>1530</v>
      </c>
      <c r="CP148" s="224">
        <v>1528</v>
      </c>
      <c r="CQ148" s="224">
        <v>1524</v>
      </c>
      <c r="CR148" s="224">
        <v>562</v>
      </c>
      <c r="CS148" s="224">
        <v>477</v>
      </c>
      <c r="CT148" s="224">
        <v>1582</v>
      </c>
      <c r="CU148" s="224">
        <v>1562</v>
      </c>
      <c r="CV148" s="224">
        <v>1605</v>
      </c>
      <c r="CW148" s="224">
        <v>1650</v>
      </c>
      <c r="CX148" s="224">
        <v>1511</v>
      </c>
      <c r="CY148" s="224">
        <v>524</v>
      </c>
      <c r="CZ148" s="224">
        <v>480</v>
      </c>
      <c r="DA148" s="224">
        <v>1454</v>
      </c>
    </row>
    <row r="149" spans="2:105" ht="15.95" customHeight="1" x14ac:dyDescent="0.25">
      <c r="B149" s="107" t="s">
        <v>178</v>
      </c>
      <c r="C149" s="123" t="s">
        <v>195</v>
      </c>
      <c r="D149" s="14" t="s">
        <v>21</v>
      </c>
      <c r="E149" s="15" t="s">
        <v>196</v>
      </c>
      <c r="F149" s="15" t="s">
        <v>197</v>
      </c>
      <c r="G149" s="237">
        <v>41</v>
      </c>
      <c r="J149" s="237" t="s">
        <v>195</v>
      </c>
      <c r="K149" s="226" t="s">
        <v>198</v>
      </c>
      <c r="L149" s="174">
        <v>136</v>
      </c>
      <c r="M149" s="174">
        <v>1083</v>
      </c>
      <c r="N149" s="175"/>
      <c r="O149" s="176"/>
      <c r="P149" s="224"/>
      <c r="Q149" s="224"/>
      <c r="R149" s="224"/>
      <c r="S149" s="224"/>
      <c r="T149" s="224"/>
      <c r="U149" s="224"/>
      <c r="V149" s="224"/>
      <c r="W149" s="224"/>
      <c r="X149" s="224"/>
      <c r="Y149" s="224"/>
      <c r="Z149" s="224"/>
      <c r="AA149" s="224"/>
      <c r="AB149" s="224"/>
      <c r="AC149" s="224"/>
      <c r="AD149" s="224"/>
      <c r="AE149" s="224"/>
      <c r="AF149" s="224"/>
      <c r="AG149" s="224"/>
      <c r="AH149" s="224"/>
      <c r="AI149" s="224"/>
      <c r="AJ149" s="224"/>
      <c r="AK149" s="224"/>
      <c r="AL149" s="224"/>
      <c r="AM149" s="224"/>
      <c r="AN149" s="224"/>
      <c r="AO149" s="224"/>
      <c r="AP149" s="224"/>
      <c r="AQ149" s="224"/>
      <c r="AR149" s="224"/>
      <c r="AS149" s="224"/>
      <c r="AT149" s="224"/>
      <c r="AU149" s="224"/>
      <c r="AV149" s="224"/>
      <c r="AW149" s="224"/>
      <c r="AX149" s="224"/>
      <c r="AY149" s="224"/>
      <c r="AZ149" s="224"/>
      <c r="BA149" s="224"/>
      <c r="BB149" s="224"/>
      <c r="BC149" s="224"/>
      <c r="BD149" s="224"/>
      <c r="BE149" s="224"/>
      <c r="BF149" s="224"/>
      <c r="BG149" s="224"/>
      <c r="BH149" s="224"/>
      <c r="BI149" s="224"/>
      <c r="BJ149" s="224"/>
      <c r="BK149" s="224"/>
      <c r="BL149" s="224"/>
      <c r="BM149" s="224"/>
      <c r="BN149" s="224"/>
      <c r="BO149" s="224"/>
      <c r="BP149" s="224"/>
      <c r="BQ149" s="224"/>
      <c r="BR149" s="224"/>
      <c r="BS149" s="224"/>
      <c r="BT149" s="224">
        <v>49</v>
      </c>
      <c r="BU149" s="224">
        <v>61</v>
      </c>
      <c r="BV149" s="224">
        <v>26</v>
      </c>
      <c r="BW149" s="224">
        <v>0</v>
      </c>
      <c r="BX149" s="224">
        <v>0</v>
      </c>
      <c r="BY149" s="224">
        <v>40</v>
      </c>
      <c r="BZ149" s="224">
        <v>50</v>
      </c>
      <c r="CA149" s="224">
        <v>57</v>
      </c>
      <c r="CB149" s="224">
        <v>26</v>
      </c>
      <c r="CC149" s="224">
        <v>62</v>
      </c>
      <c r="CD149" s="224">
        <v>0</v>
      </c>
      <c r="CE149" s="224">
        <v>0</v>
      </c>
      <c r="CF149" s="224">
        <v>74</v>
      </c>
      <c r="CG149" s="224">
        <v>44</v>
      </c>
      <c r="CH149" s="224">
        <v>38</v>
      </c>
      <c r="CI149" s="224">
        <v>53</v>
      </c>
      <c r="CJ149" s="224">
        <v>51</v>
      </c>
      <c r="CK149" s="224">
        <v>0</v>
      </c>
      <c r="CL149" s="224">
        <v>0</v>
      </c>
      <c r="CM149" s="224">
        <v>72</v>
      </c>
      <c r="CN149" s="224">
        <v>54</v>
      </c>
      <c r="CO149" s="224">
        <v>54</v>
      </c>
      <c r="CP149" s="224">
        <v>72</v>
      </c>
      <c r="CQ149" s="224">
        <v>43</v>
      </c>
      <c r="CR149" s="224">
        <v>0</v>
      </c>
      <c r="CS149" s="224">
        <v>0</v>
      </c>
      <c r="CT149" s="224">
        <v>42</v>
      </c>
      <c r="CU149" s="224">
        <v>54</v>
      </c>
      <c r="CV149" s="224">
        <v>58</v>
      </c>
      <c r="CW149" s="224">
        <v>46</v>
      </c>
      <c r="CX149" s="224">
        <v>29</v>
      </c>
      <c r="CY149" s="224">
        <v>0</v>
      </c>
      <c r="CZ149" s="224">
        <v>0</v>
      </c>
      <c r="DA149" s="224">
        <v>64</v>
      </c>
    </row>
    <row r="150" spans="2:105" ht="15.95" customHeight="1" x14ac:dyDescent="0.25">
      <c r="B150" s="107" t="s">
        <v>178</v>
      </c>
      <c r="C150" s="124">
        <v>878</v>
      </c>
      <c r="D150" s="14" t="s">
        <v>21</v>
      </c>
      <c r="E150" s="15" t="s">
        <v>199</v>
      </c>
      <c r="F150" s="15" t="s">
        <v>37</v>
      </c>
      <c r="G150" s="237">
        <v>45</v>
      </c>
      <c r="J150" s="237">
        <v>878</v>
      </c>
      <c r="K150" s="174">
        <v>17032</v>
      </c>
      <c r="L150" s="174">
        <v>27599</v>
      </c>
      <c r="M150" s="174">
        <v>32583</v>
      </c>
      <c r="N150" s="175"/>
      <c r="O150" s="176">
        <v>878</v>
      </c>
      <c r="P150" s="224">
        <v>168</v>
      </c>
      <c r="Q150" s="224">
        <v>259</v>
      </c>
      <c r="R150" s="224">
        <v>335</v>
      </c>
      <c r="S150" s="224">
        <v>337</v>
      </c>
      <c r="T150" s="224">
        <v>315</v>
      </c>
      <c r="U150" s="224">
        <v>498</v>
      </c>
      <c r="V150" s="224">
        <v>487</v>
      </c>
      <c r="W150" s="224">
        <v>523</v>
      </c>
      <c r="X150" s="224">
        <v>511</v>
      </c>
      <c r="Y150" s="224">
        <v>472</v>
      </c>
      <c r="Z150" s="224">
        <v>385</v>
      </c>
      <c r="AA150" s="224">
        <v>353</v>
      </c>
      <c r="AB150" s="224">
        <v>596</v>
      </c>
      <c r="AC150" s="224">
        <v>628</v>
      </c>
      <c r="AD150" s="224">
        <v>678</v>
      </c>
      <c r="AE150" s="224">
        <v>607</v>
      </c>
      <c r="AF150" s="224">
        <v>584</v>
      </c>
      <c r="AG150" s="224">
        <v>420</v>
      </c>
      <c r="AH150" s="224">
        <v>389</v>
      </c>
      <c r="AI150" s="224">
        <v>572</v>
      </c>
      <c r="AJ150" s="224">
        <v>498</v>
      </c>
      <c r="AK150" s="224">
        <v>737</v>
      </c>
      <c r="AL150" s="224">
        <v>699</v>
      </c>
      <c r="AM150" s="224">
        <v>687</v>
      </c>
      <c r="AN150" s="224">
        <v>453</v>
      </c>
      <c r="AO150" s="224">
        <v>345</v>
      </c>
      <c r="AP150" s="224">
        <v>392</v>
      </c>
      <c r="AQ150" s="224">
        <v>818</v>
      </c>
      <c r="AR150" s="224">
        <v>872</v>
      </c>
      <c r="AS150" s="224">
        <v>1430</v>
      </c>
      <c r="AT150" s="224">
        <v>984</v>
      </c>
      <c r="AU150" s="224">
        <v>435</v>
      </c>
      <c r="AV150" s="224">
        <v>409</v>
      </c>
      <c r="AW150" s="224">
        <v>1035</v>
      </c>
      <c r="AX150" s="224">
        <v>1203</v>
      </c>
      <c r="AY150" s="224">
        <v>1277</v>
      </c>
      <c r="AZ150" s="224">
        <v>445</v>
      </c>
      <c r="BA150" s="224">
        <v>1126</v>
      </c>
      <c r="BB150" s="224">
        <v>473</v>
      </c>
      <c r="BC150" s="224">
        <v>501</v>
      </c>
      <c r="BD150" s="224">
        <v>1142</v>
      </c>
      <c r="BE150" s="224">
        <v>1245</v>
      </c>
      <c r="BF150" s="224">
        <v>1293</v>
      </c>
      <c r="BG150" s="224">
        <v>1306</v>
      </c>
      <c r="BH150" s="224">
        <v>1276</v>
      </c>
      <c r="BI150" s="224">
        <v>475</v>
      </c>
      <c r="BJ150" s="224">
        <v>403</v>
      </c>
      <c r="BK150" s="224">
        <v>1121</v>
      </c>
      <c r="BL150" s="224">
        <v>1275</v>
      </c>
      <c r="BM150" s="224">
        <v>1347</v>
      </c>
      <c r="BN150" s="224">
        <v>1212</v>
      </c>
      <c r="BO150" s="224">
        <v>1270</v>
      </c>
      <c r="BP150" s="224">
        <v>523</v>
      </c>
      <c r="BQ150" s="224">
        <v>463</v>
      </c>
      <c r="BR150" s="224">
        <v>1230</v>
      </c>
      <c r="BS150" s="224">
        <v>1351</v>
      </c>
      <c r="BT150" s="224">
        <v>1267</v>
      </c>
      <c r="BU150" s="224">
        <v>1206</v>
      </c>
      <c r="BV150" s="224">
        <v>1290</v>
      </c>
      <c r="BW150" s="224">
        <v>525</v>
      </c>
      <c r="BX150" s="224">
        <v>487</v>
      </c>
      <c r="BY150" s="224">
        <v>1267</v>
      </c>
      <c r="BZ150" s="224">
        <v>1277</v>
      </c>
      <c r="CA150" s="224">
        <v>1367</v>
      </c>
      <c r="CB150" s="224">
        <v>1343</v>
      </c>
      <c r="CC150" s="224">
        <v>1281</v>
      </c>
      <c r="CD150" s="224">
        <v>525</v>
      </c>
      <c r="CE150" s="224">
        <v>491</v>
      </c>
      <c r="CF150" s="224">
        <v>1238</v>
      </c>
      <c r="CG150" s="224">
        <v>1336</v>
      </c>
      <c r="CH150" s="224">
        <v>1352</v>
      </c>
      <c r="CI150" s="224">
        <v>1350</v>
      </c>
      <c r="CJ150" s="224">
        <v>1196</v>
      </c>
      <c r="CK150" s="224">
        <v>576</v>
      </c>
      <c r="CL150" s="224">
        <v>483</v>
      </c>
      <c r="CM150" s="224">
        <v>1252</v>
      </c>
      <c r="CN150" s="224">
        <v>1281</v>
      </c>
      <c r="CO150" s="224">
        <v>1279</v>
      </c>
      <c r="CP150" s="224">
        <v>1374</v>
      </c>
      <c r="CQ150" s="224">
        <v>1311</v>
      </c>
      <c r="CR150" s="224">
        <v>493</v>
      </c>
      <c r="CS150" s="224">
        <v>484</v>
      </c>
      <c r="CT150" s="224">
        <v>1335</v>
      </c>
      <c r="CU150" s="224">
        <v>1400</v>
      </c>
      <c r="CV150" s="224">
        <v>1430</v>
      </c>
      <c r="CW150" s="224">
        <v>1315</v>
      </c>
      <c r="CX150" s="224">
        <v>1344</v>
      </c>
      <c r="CY150" s="224">
        <v>534</v>
      </c>
      <c r="CZ150" s="224">
        <v>499</v>
      </c>
      <c r="DA150" s="224">
        <v>1158</v>
      </c>
    </row>
    <row r="151" spans="2:105" ht="15.95" customHeight="1" x14ac:dyDescent="0.25">
      <c r="B151" s="107" t="s">
        <v>178</v>
      </c>
      <c r="C151" s="125">
        <v>883</v>
      </c>
      <c r="D151" s="14" t="s">
        <v>21</v>
      </c>
      <c r="E151" s="15" t="s">
        <v>200</v>
      </c>
      <c r="F151" s="15" t="s">
        <v>37</v>
      </c>
      <c r="G151" s="237">
        <v>34</v>
      </c>
      <c r="J151" s="237">
        <v>883</v>
      </c>
      <c r="K151" s="174">
        <v>4980</v>
      </c>
      <c r="L151" s="174">
        <v>8410</v>
      </c>
      <c r="M151" s="174">
        <v>11019</v>
      </c>
      <c r="N151" s="175"/>
      <c r="O151" s="176">
        <v>883</v>
      </c>
      <c r="P151" s="224">
        <v>65</v>
      </c>
      <c r="Q151" s="224">
        <v>90</v>
      </c>
      <c r="R151" s="224">
        <v>109</v>
      </c>
      <c r="S151" s="224">
        <v>105</v>
      </c>
      <c r="T151" s="224">
        <v>79</v>
      </c>
      <c r="U151" s="224">
        <v>160</v>
      </c>
      <c r="V151" s="224">
        <v>184</v>
      </c>
      <c r="W151" s="224">
        <v>156</v>
      </c>
      <c r="X151" s="224">
        <v>176</v>
      </c>
      <c r="Y151" s="224">
        <v>144</v>
      </c>
      <c r="Z151" s="224">
        <v>109</v>
      </c>
      <c r="AA151" s="224">
        <v>70</v>
      </c>
      <c r="AB151" s="224">
        <v>170</v>
      </c>
      <c r="AC151" s="224">
        <v>189</v>
      </c>
      <c r="AD151" s="224">
        <v>219</v>
      </c>
      <c r="AE151" s="224">
        <v>197</v>
      </c>
      <c r="AF151" s="224">
        <v>167</v>
      </c>
      <c r="AG151" s="224">
        <v>108</v>
      </c>
      <c r="AH151" s="224">
        <v>82</v>
      </c>
      <c r="AI151" s="224">
        <v>205</v>
      </c>
      <c r="AJ151" s="224">
        <v>161</v>
      </c>
      <c r="AK151" s="224">
        <v>231</v>
      </c>
      <c r="AL151" s="224">
        <v>203</v>
      </c>
      <c r="AM151" s="224">
        <v>195</v>
      </c>
      <c r="AN151" s="224">
        <v>101</v>
      </c>
      <c r="AO151" s="224">
        <v>62</v>
      </c>
      <c r="AP151" s="224">
        <v>104</v>
      </c>
      <c r="AQ151" s="224">
        <v>251</v>
      </c>
      <c r="AR151" s="224">
        <v>283</v>
      </c>
      <c r="AS151" s="224">
        <v>303</v>
      </c>
      <c r="AT151" s="224">
        <v>302</v>
      </c>
      <c r="AU151" s="224">
        <v>118</v>
      </c>
      <c r="AV151" s="224">
        <v>88</v>
      </c>
      <c r="AW151" s="224">
        <v>321</v>
      </c>
      <c r="AX151" s="224">
        <v>334</v>
      </c>
      <c r="AY151" s="224">
        <v>344</v>
      </c>
      <c r="AZ151" s="224">
        <v>116</v>
      </c>
      <c r="BA151" s="224">
        <v>303</v>
      </c>
      <c r="BB151" s="224">
        <v>149</v>
      </c>
      <c r="BC151" s="224">
        <v>107</v>
      </c>
      <c r="BD151" s="224">
        <v>377</v>
      </c>
      <c r="BE151" s="224">
        <v>405</v>
      </c>
      <c r="BF151" s="224">
        <v>417</v>
      </c>
      <c r="BG151" s="224">
        <v>410</v>
      </c>
      <c r="BH151" s="224">
        <v>336</v>
      </c>
      <c r="BI151" s="224">
        <v>135</v>
      </c>
      <c r="BJ151" s="224">
        <v>87</v>
      </c>
      <c r="BK151" s="224">
        <v>386</v>
      </c>
      <c r="BL151" s="224">
        <v>389</v>
      </c>
      <c r="BM151" s="224">
        <v>419</v>
      </c>
      <c r="BN151" s="224">
        <v>395</v>
      </c>
      <c r="BO151" s="224">
        <v>382</v>
      </c>
      <c r="BP151" s="224">
        <v>145</v>
      </c>
      <c r="BQ151" s="224">
        <v>104</v>
      </c>
      <c r="BR151" s="224">
        <v>435</v>
      </c>
      <c r="BS151" s="224">
        <v>400</v>
      </c>
      <c r="BT151" s="224">
        <v>464</v>
      </c>
      <c r="BU151" s="224">
        <v>408</v>
      </c>
      <c r="BV151" s="224">
        <v>436</v>
      </c>
      <c r="BW151" s="224">
        <v>142</v>
      </c>
      <c r="BX151" s="224">
        <v>119</v>
      </c>
      <c r="BY151" s="224">
        <v>461</v>
      </c>
      <c r="BZ151" s="224">
        <v>476</v>
      </c>
      <c r="CA151" s="224">
        <v>452</v>
      </c>
      <c r="CB151" s="224">
        <v>473</v>
      </c>
      <c r="CC151" s="224">
        <v>453</v>
      </c>
      <c r="CD151" s="224">
        <v>168</v>
      </c>
      <c r="CE151" s="224">
        <v>118</v>
      </c>
      <c r="CF151" s="224">
        <v>463</v>
      </c>
      <c r="CG151" s="224">
        <v>499</v>
      </c>
      <c r="CH151" s="224">
        <v>448</v>
      </c>
      <c r="CI151" s="224">
        <v>452</v>
      </c>
      <c r="CJ151" s="224">
        <v>436</v>
      </c>
      <c r="CK151" s="224">
        <v>147</v>
      </c>
      <c r="CL151" s="224">
        <v>93</v>
      </c>
      <c r="CM151" s="224">
        <v>446</v>
      </c>
      <c r="CN151" s="224">
        <v>484</v>
      </c>
      <c r="CO151" s="224">
        <v>479</v>
      </c>
      <c r="CP151" s="224">
        <v>467</v>
      </c>
      <c r="CQ151" s="224">
        <v>447</v>
      </c>
      <c r="CR151" s="224">
        <v>187</v>
      </c>
      <c r="CS151" s="224">
        <v>101</v>
      </c>
      <c r="CT151" s="224">
        <v>450</v>
      </c>
      <c r="CU151" s="224">
        <v>515</v>
      </c>
      <c r="CV151" s="224">
        <v>490</v>
      </c>
      <c r="CW151" s="224">
        <v>419</v>
      </c>
      <c r="CX151" s="224">
        <v>430</v>
      </c>
      <c r="CY151" s="224">
        <v>136</v>
      </c>
      <c r="CZ151" s="224">
        <v>129</v>
      </c>
      <c r="DA151" s="224">
        <v>439</v>
      </c>
    </row>
    <row r="152" spans="2:105" ht="15.95" customHeight="1" x14ac:dyDescent="0.25">
      <c r="B152" s="107" t="s">
        <v>178</v>
      </c>
      <c r="C152" s="126">
        <v>884</v>
      </c>
      <c r="D152" s="14" t="s">
        <v>25</v>
      </c>
      <c r="E152" s="15" t="s">
        <v>201</v>
      </c>
      <c r="F152" s="15" t="s">
        <v>37</v>
      </c>
      <c r="G152" s="237">
        <v>34</v>
      </c>
      <c r="J152" s="237">
        <v>884</v>
      </c>
      <c r="K152" s="174">
        <v>3089</v>
      </c>
      <c r="L152" s="174">
        <v>5057</v>
      </c>
      <c r="M152" s="174">
        <v>5638</v>
      </c>
      <c r="N152" s="175"/>
      <c r="O152" s="176">
        <v>884</v>
      </c>
      <c r="P152" s="224"/>
      <c r="Q152" s="224"/>
      <c r="R152" s="224"/>
      <c r="S152" s="224"/>
      <c r="T152" s="224"/>
      <c r="U152" s="224">
        <v>131</v>
      </c>
      <c r="V152" s="224">
        <v>124</v>
      </c>
      <c r="W152" s="224">
        <v>128</v>
      </c>
      <c r="X152" s="224">
        <v>120</v>
      </c>
      <c r="Y152" s="224">
        <v>116</v>
      </c>
      <c r="Z152" s="224"/>
      <c r="AA152" s="224"/>
      <c r="AB152" s="224">
        <v>170</v>
      </c>
      <c r="AC152" s="224">
        <v>154</v>
      </c>
      <c r="AD152" s="224">
        <v>167</v>
      </c>
      <c r="AE152" s="224">
        <v>177</v>
      </c>
      <c r="AF152" s="224">
        <v>152</v>
      </c>
      <c r="AG152" s="224"/>
      <c r="AH152" s="224"/>
      <c r="AI152" s="224">
        <v>167</v>
      </c>
      <c r="AJ152" s="224">
        <v>140</v>
      </c>
      <c r="AK152" s="224">
        <v>172</v>
      </c>
      <c r="AL152" s="224">
        <v>188</v>
      </c>
      <c r="AM152" s="224">
        <v>150</v>
      </c>
      <c r="AN152" s="224"/>
      <c r="AO152" s="224"/>
      <c r="AP152" s="224"/>
      <c r="AQ152" s="224">
        <v>191</v>
      </c>
      <c r="AR152" s="224">
        <v>225</v>
      </c>
      <c r="AS152" s="224">
        <v>229</v>
      </c>
      <c r="AT152" s="224">
        <v>188</v>
      </c>
      <c r="AU152" s="224"/>
      <c r="AV152" s="224"/>
      <c r="AW152" s="224">
        <v>238</v>
      </c>
      <c r="AX152" s="224">
        <v>221</v>
      </c>
      <c r="AY152" s="224">
        <v>272</v>
      </c>
      <c r="AZ152" s="224"/>
      <c r="BA152" s="224">
        <v>226</v>
      </c>
      <c r="BB152" s="224"/>
      <c r="BC152" s="224"/>
      <c r="BD152" s="224">
        <v>242</v>
      </c>
      <c r="BE152" s="224">
        <v>291</v>
      </c>
      <c r="BF152" s="224">
        <v>263</v>
      </c>
      <c r="BG152" s="224">
        <v>289</v>
      </c>
      <c r="BH152" s="224">
        <v>259</v>
      </c>
      <c r="BI152" s="224"/>
      <c r="BJ152" s="224"/>
      <c r="BK152" s="224">
        <v>229</v>
      </c>
      <c r="BL152" s="224">
        <v>297</v>
      </c>
      <c r="BM152" s="224">
        <v>266</v>
      </c>
      <c r="BN152" s="224">
        <v>274</v>
      </c>
      <c r="BO152" s="224">
        <v>340</v>
      </c>
      <c r="BP152" s="224"/>
      <c r="BQ152" s="224"/>
      <c r="BR152" s="224">
        <v>245</v>
      </c>
      <c r="BS152" s="224">
        <v>256</v>
      </c>
      <c r="BT152" s="224">
        <v>301</v>
      </c>
      <c r="BU152" s="224">
        <v>259</v>
      </c>
      <c r="BV152" s="224">
        <v>289</v>
      </c>
      <c r="BW152" s="224">
        <v>0</v>
      </c>
      <c r="BX152" s="224">
        <v>0</v>
      </c>
      <c r="BY152" s="224">
        <v>244</v>
      </c>
      <c r="BZ152" s="224">
        <v>278</v>
      </c>
      <c r="CA152" s="224">
        <v>281</v>
      </c>
      <c r="CB152" s="224">
        <v>249</v>
      </c>
      <c r="CC152" s="224">
        <v>265</v>
      </c>
      <c r="CD152" s="224">
        <v>0</v>
      </c>
      <c r="CE152" s="224">
        <v>0</v>
      </c>
      <c r="CF152" s="224">
        <v>264</v>
      </c>
      <c r="CG152" s="224">
        <v>253</v>
      </c>
      <c r="CH152" s="224">
        <v>319</v>
      </c>
      <c r="CI152" s="224">
        <v>260</v>
      </c>
      <c r="CJ152" s="224">
        <v>240</v>
      </c>
      <c r="CK152" s="224">
        <v>0</v>
      </c>
      <c r="CL152" s="224">
        <v>0</v>
      </c>
      <c r="CM152" s="224">
        <v>248</v>
      </c>
      <c r="CN152" s="224">
        <v>257</v>
      </c>
      <c r="CO152" s="224">
        <v>282</v>
      </c>
      <c r="CP152" s="224">
        <v>277</v>
      </c>
      <c r="CQ152" s="224">
        <v>268</v>
      </c>
      <c r="CR152" s="224">
        <v>0</v>
      </c>
      <c r="CS152" s="224">
        <v>0</v>
      </c>
      <c r="CT152" s="224">
        <v>265</v>
      </c>
      <c r="CU152" s="224">
        <v>274</v>
      </c>
      <c r="CV152" s="224">
        <v>309</v>
      </c>
      <c r="CW152" s="224">
        <v>274</v>
      </c>
      <c r="CX152" s="224">
        <v>259</v>
      </c>
      <c r="CY152" s="224">
        <v>0</v>
      </c>
      <c r="CZ152" s="224">
        <v>0</v>
      </c>
      <c r="DA152" s="224">
        <v>272</v>
      </c>
    </row>
    <row r="153" spans="2:105" ht="15.95" customHeight="1" x14ac:dyDescent="0.25">
      <c r="B153" s="107" t="s">
        <v>178</v>
      </c>
      <c r="C153" s="127">
        <v>885</v>
      </c>
      <c r="D153" s="14" t="s">
        <v>25</v>
      </c>
      <c r="E153" s="15" t="s">
        <v>202</v>
      </c>
      <c r="F153" s="15" t="s">
        <v>37</v>
      </c>
      <c r="G153" s="237">
        <v>34</v>
      </c>
      <c r="J153" s="237">
        <v>885</v>
      </c>
      <c r="K153" s="174">
        <v>2815</v>
      </c>
      <c r="L153" s="174">
        <v>4611</v>
      </c>
      <c r="M153" s="174">
        <v>5502</v>
      </c>
      <c r="N153" s="175"/>
      <c r="O153" s="176">
        <v>885</v>
      </c>
      <c r="P153" s="224"/>
      <c r="Q153" s="224"/>
      <c r="R153" s="224"/>
      <c r="S153" s="224"/>
      <c r="T153" s="224"/>
      <c r="U153" s="224">
        <v>114</v>
      </c>
      <c r="V153" s="224">
        <v>112</v>
      </c>
      <c r="W153" s="224">
        <v>109</v>
      </c>
      <c r="X153" s="224">
        <v>121</v>
      </c>
      <c r="Y153" s="224">
        <v>103</v>
      </c>
      <c r="Z153" s="224"/>
      <c r="AA153" s="224"/>
      <c r="AB153" s="224">
        <v>142</v>
      </c>
      <c r="AC153" s="224">
        <v>175</v>
      </c>
      <c r="AD153" s="224">
        <v>150</v>
      </c>
      <c r="AE153" s="224">
        <v>155</v>
      </c>
      <c r="AF153" s="224">
        <v>153</v>
      </c>
      <c r="AG153" s="224"/>
      <c r="AH153" s="224"/>
      <c r="AI153" s="224">
        <v>139</v>
      </c>
      <c r="AJ153" s="224">
        <v>130</v>
      </c>
      <c r="AK153" s="224">
        <v>182</v>
      </c>
      <c r="AL153" s="224">
        <v>153</v>
      </c>
      <c r="AM153" s="224">
        <v>122</v>
      </c>
      <c r="AN153" s="224"/>
      <c r="AO153" s="224"/>
      <c r="AP153" s="224"/>
      <c r="AQ153" s="224">
        <v>175</v>
      </c>
      <c r="AR153" s="224">
        <v>178</v>
      </c>
      <c r="AS153" s="224">
        <v>199</v>
      </c>
      <c r="AT153" s="224">
        <v>203</v>
      </c>
      <c r="AU153" s="224"/>
      <c r="AV153" s="224"/>
      <c r="AW153" s="224">
        <v>212</v>
      </c>
      <c r="AX153" s="224">
        <v>225</v>
      </c>
      <c r="AY153" s="224">
        <v>249</v>
      </c>
      <c r="AZ153" s="224"/>
      <c r="BA153" s="224">
        <v>202</v>
      </c>
      <c r="BB153" s="224"/>
      <c r="BC153" s="224"/>
      <c r="BD153" s="224">
        <v>279</v>
      </c>
      <c r="BE153" s="224">
        <v>253</v>
      </c>
      <c r="BF153" s="224">
        <v>308</v>
      </c>
      <c r="BG153" s="224">
        <v>177</v>
      </c>
      <c r="BH153" s="224">
        <v>192</v>
      </c>
      <c r="BI153" s="224"/>
      <c r="BJ153" s="224"/>
      <c r="BK153" s="224">
        <v>217</v>
      </c>
      <c r="BL153" s="224">
        <v>251</v>
      </c>
      <c r="BM153" s="224">
        <v>265</v>
      </c>
      <c r="BN153" s="224">
        <v>236</v>
      </c>
      <c r="BO153" s="224">
        <v>279</v>
      </c>
      <c r="BP153" s="224"/>
      <c r="BQ153" s="224"/>
      <c r="BR153" s="224">
        <v>238</v>
      </c>
      <c r="BS153" s="224">
        <v>258</v>
      </c>
      <c r="BT153" s="224">
        <v>273</v>
      </c>
      <c r="BU153" s="224">
        <v>215</v>
      </c>
      <c r="BV153" s="224">
        <v>282</v>
      </c>
      <c r="BW153" s="224">
        <v>0</v>
      </c>
      <c r="BX153" s="224">
        <v>0</v>
      </c>
      <c r="BY153" s="224">
        <v>263</v>
      </c>
      <c r="BZ153" s="224">
        <v>262</v>
      </c>
      <c r="CA153" s="224">
        <v>290</v>
      </c>
      <c r="CB153" s="224">
        <v>220</v>
      </c>
      <c r="CC153" s="224">
        <v>263</v>
      </c>
      <c r="CD153" s="224">
        <v>0</v>
      </c>
      <c r="CE153" s="224">
        <v>0</v>
      </c>
      <c r="CF153" s="224">
        <v>290</v>
      </c>
      <c r="CG153" s="224">
        <v>254</v>
      </c>
      <c r="CH153" s="224">
        <v>265</v>
      </c>
      <c r="CI153" s="224">
        <v>246</v>
      </c>
      <c r="CJ153" s="224">
        <v>259</v>
      </c>
      <c r="CK153" s="224">
        <v>0</v>
      </c>
      <c r="CL153" s="224">
        <v>0</v>
      </c>
      <c r="CM153" s="224">
        <v>262</v>
      </c>
      <c r="CN153" s="224">
        <v>236</v>
      </c>
      <c r="CO153" s="224">
        <v>277</v>
      </c>
      <c r="CP153" s="224">
        <v>249</v>
      </c>
      <c r="CQ153" s="224">
        <v>247</v>
      </c>
      <c r="CR153" s="224">
        <v>0</v>
      </c>
      <c r="CS153" s="224">
        <v>0</v>
      </c>
      <c r="CT153" s="224">
        <v>264</v>
      </c>
      <c r="CU153" s="224">
        <v>274</v>
      </c>
      <c r="CV153" s="224">
        <v>311</v>
      </c>
      <c r="CW153" s="224">
        <v>270</v>
      </c>
      <c r="CX153" s="224">
        <v>236</v>
      </c>
      <c r="CY153" s="224">
        <v>0</v>
      </c>
      <c r="CZ153" s="224">
        <v>0</v>
      </c>
      <c r="DA153" s="224">
        <v>264</v>
      </c>
    </row>
    <row r="154" spans="2:105" ht="15.95" customHeight="1" x14ac:dyDescent="0.25">
      <c r="B154" s="107" t="s">
        <v>178</v>
      </c>
      <c r="C154" s="127">
        <v>888</v>
      </c>
      <c r="D154" s="14" t="s">
        <v>25</v>
      </c>
      <c r="E154" s="15" t="s">
        <v>203</v>
      </c>
      <c r="F154" s="15" t="s">
        <v>37</v>
      </c>
      <c r="G154" s="237">
        <v>34</v>
      </c>
      <c r="J154" s="237">
        <v>888</v>
      </c>
      <c r="K154" s="174">
        <v>3038</v>
      </c>
      <c r="L154" s="174">
        <v>4486</v>
      </c>
      <c r="M154" s="174">
        <v>5729</v>
      </c>
      <c r="N154" s="175"/>
      <c r="O154" s="176">
        <v>888</v>
      </c>
      <c r="P154" s="224">
        <v>46</v>
      </c>
      <c r="Q154" s="224">
        <v>61</v>
      </c>
      <c r="R154" s="224">
        <v>62</v>
      </c>
      <c r="S154" s="224">
        <v>65</v>
      </c>
      <c r="T154" s="224">
        <v>78</v>
      </c>
      <c r="U154" s="224">
        <v>85</v>
      </c>
      <c r="V154" s="224">
        <v>105</v>
      </c>
      <c r="W154" s="224">
        <v>133</v>
      </c>
      <c r="X154" s="224">
        <v>93</v>
      </c>
      <c r="Y154" s="224">
        <v>92</v>
      </c>
      <c r="Z154" s="224">
        <v>80</v>
      </c>
      <c r="AA154" s="224">
        <v>72</v>
      </c>
      <c r="AB154" s="224">
        <v>126</v>
      </c>
      <c r="AC154" s="224">
        <v>129</v>
      </c>
      <c r="AD154" s="224">
        <v>106</v>
      </c>
      <c r="AE154" s="224">
        <v>107</v>
      </c>
      <c r="AF154" s="224">
        <v>109</v>
      </c>
      <c r="AG154" s="224">
        <v>66</v>
      </c>
      <c r="AH154" s="224">
        <v>69</v>
      </c>
      <c r="AI154" s="224">
        <v>108</v>
      </c>
      <c r="AJ154" s="224">
        <v>79</v>
      </c>
      <c r="AK154" s="224">
        <v>133</v>
      </c>
      <c r="AL154" s="224">
        <v>123</v>
      </c>
      <c r="AM154" s="224">
        <v>117</v>
      </c>
      <c r="AN154" s="224">
        <v>73</v>
      </c>
      <c r="AO154" s="224">
        <v>66</v>
      </c>
      <c r="AP154" s="224">
        <v>57</v>
      </c>
      <c r="AQ154" s="224">
        <v>125</v>
      </c>
      <c r="AR154" s="224">
        <v>165</v>
      </c>
      <c r="AS154" s="224">
        <v>146</v>
      </c>
      <c r="AT154" s="224">
        <v>162</v>
      </c>
      <c r="AU154" s="224">
        <v>75</v>
      </c>
      <c r="AV154" s="224">
        <v>82</v>
      </c>
      <c r="AW154" s="224">
        <v>176</v>
      </c>
      <c r="AX154" s="224">
        <v>187</v>
      </c>
      <c r="AY154" s="224">
        <v>178</v>
      </c>
      <c r="AZ154" s="224">
        <v>75</v>
      </c>
      <c r="BA154" s="224">
        <v>156</v>
      </c>
      <c r="BB154" s="224">
        <v>97</v>
      </c>
      <c r="BC154" s="224">
        <v>84</v>
      </c>
      <c r="BD154" s="224">
        <v>187</v>
      </c>
      <c r="BE154" s="224">
        <v>179</v>
      </c>
      <c r="BF154" s="224">
        <v>203</v>
      </c>
      <c r="BG154" s="224">
        <v>187</v>
      </c>
      <c r="BH154" s="224">
        <v>180</v>
      </c>
      <c r="BI154" s="224">
        <v>101</v>
      </c>
      <c r="BJ154" s="224">
        <v>76</v>
      </c>
      <c r="BK154" s="224">
        <v>191</v>
      </c>
      <c r="BL154" s="224">
        <v>212</v>
      </c>
      <c r="BM154" s="224">
        <v>220</v>
      </c>
      <c r="BN154" s="224">
        <v>220</v>
      </c>
      <c r="BO154" s="224">
        <v>191</v>
      </c>
      <c r="BP154" s="224">
        <v>95</v>
      </c>
      <c r="BQ154" s="224">
        <v>81</v>
      </c>
      <c r="BR154" s="224">
        <v>215</v>
      </c>
      <c r="BS154" s="224">
        <v>190</v>
      </c>
      <c r="BT154" s="224">
        <v>227</v>
      </c>
      <c r="BU154" s="224">
        <v>200</v>
      </c>
      <c r="BV154" s="224">
        <v>221</v>
      </c>
      <c r="BW154" s="224">
        <v>107</v>
      </c>
      <c r="BX154" s="224">
        <v>105</v>
      </c>
      <c r="BY154" s="224">
        <v>240</v>
      </c>
      <c r="BZ154" s="224">
        <v>253</v>
      </c>
      <c r="CA154" s="224">
        <v>214</v>
      </c>
      <c r="CB154" s="224">
        <v>281</v>
      </c>
      <c r="CC154" s="224">
        <v>231</v>
      </c>
      <c r="CD154" s="224">
        <v>126</v>
      </c>
      <c r="CE154" s="224">
        <v>106</v>
      </c>
      <c r="CF154" s="224">
        <v>210</v>
      </c>
      <c r="CG154" s="224">
        <v>221</v>
      </c>
      <c r="CH154" s="224">
        <v>209</v>
      </c>
      <c r="CI154" s="224">
        <v>225</v>
      </c>
      <c r="CJ154" s="224">
        <v>222</v>
      </c>
      <c r="CK154" s="224">
        <v>125</v>
      </c>
      <c r="CL154" s="224">
        <v>119</v>
      </c>
      <c r="CM154" s="224">
        <v>202</v>
      </c>
      <c r="CN154" s="224">
        <v>231</v>
      </c>
      <c r="CO154" s="224">
        <v>219</v>
      </c>
      <c r="CP154" s="224">
        <v>231</v>
      </c>
      <c r="CQ154" s="224">
        <v>214</v>
      </c>
      <c r="CR154" s="224">
        <v>97</v>
      </c>
      <c r="CS154" s="224">
        <v>93</v>
      </c>
      <c r="CT154" s="224">
        <v>203</v>
      </c>
      <c r="CU154" s="224">
        <v>197</v>
      </c>
      <c r="CV154" s="224">
        <v>217</v>
      </c>
      <c r="CW154" s="224">
        <v>244</v>
      </c>
      <c r="CX154" s="224">
        <v>199</v>
      </c>
      <c r="CY154" s="224">
        <v>116</v>
      </c>
      <c r="CZ154" s="224">
        <v>87</v>
      </c>
      <c r="DA154" s="224">
        <v>185</v>
      </c>
    </row>
    <row r="155" spans="2:105" ht="15.95" customHeight="1" x14ac:dyDescent="0.25">
      <c r="B155" s="107" t="s">
        <v>178</v>
      </c>
      <c r="C155" s="128">
        <v>889</v>
      </c>
      <c r="D155" s="14" t="s">
        <v>21</v>
      </c>
      <c r="E155" s="15" t="s">
        <v>204</v>
      </c>
      <c r="F155" s="15" t="s">
        <v>37</v>
      </c>
      <c r="G155" s="237">
        <v>34</v>
      </c>
      <c r="J155" s="237">
        <v>889</v>
      </c>
      <c r="K155" s="174">
        <v>8360</v>
      </c>
      <c r="L155" s="174">
        <v>11155</v>
      </c>
      <c r="M155" s="174">
        <v>12469</v>
      </c>
      <c r="N155" s="175"/>
      <c r="O155" s="176">
        <v>889</v>
      </c>
      <c r="P155" s="224">
        <v>88</v>
      </c>
      <c r="Q155" s="224">
        <v>102</v>
      </c>
      <c r="R155" s="224">
        <v>159</v>
      </c>
      <c r="S155" s="224">
        <v>205</v>
      </c>
      <c r="T155" s="224">
        <v>164</v>
      </c>
      <c r="U155" s="224">
        <v>290</v>
      </c>
      <c r="V155" s="224">
        <v>286</v>
      </c>
      <c r="W155" s="224">
        <v>283</v>
      </c>
      <c r="X155" s="224">
        <v>271</v>
      </c>
      <c r="Y155" s="224">
        <v>255</v>
      </c>
      <c r="Z155" s="224">
        <v>209</v>
      </c>
      <c r="AA155" s="224">
        <v>150</v>
      </c>
      <c r="AB155" s="224">
        <v>306</v>
      </c>
      <c r="AC155" s="224">
        <v>345</v>
      </c>
      <c r="AD155" s="224">
        <v>312</v>
      </c>
      <c r="AE155" s="224">
        <v>334</v>
      </c>
      <c r="AF155" s="224">
        <v>296</v>
      </c>
      <c r="AG155" s="224">
        <v>211</v>
      </c>
      <c r="AH155" s="224">
        <v>164</v>
      </c>
      <c r="AI155" s="224">
        <v>309</v>
      </c>
      <c r="AJ155" s="224">
        <v>306</v>
      </c>
      <c r="AK155" s="224">
        <v>400</v>
      </c>
      <c r="AL155" s="224">
        <v>382</v>
      </c>
      <c r="AM155" s="224">
        <v>338</v>
      </c>
      <c r="AN155" s="224">
        <v>214</v>
      </c>
      <c r="AO155" s="224">
        <v>137</v>
      </c>
      <c r="AP155" s="224">
        <v>198</v>
      </c>
      <c r="AQ155" s="224">
        <v>388</v>
      </c>
      <c r="AR155" s="224">
        <v>424</v>
      </c>
      <c r="AS155" s="224">
        <v>461</v>
      </c>
      <c r="AT155" s="224">
        <v>373</v>
      </c>
      <c r="AU155" s="224">
        <v>245</v>
      </c>
      <c r="AV155" s="224">
        <v>211</v>
      </c>
      <c r="AW155" s="224">
        <v>412</v>
      </c>
      <c r="AX155" s="224">
        <v>477</v>
      </c>
      <c r="AY155" s="224">
        <v>494</v>
      </c>
      <c r="AZ155" s="224">
        <v>154</v>
      </c>
      <c r="BA155" s="224">
        <v>371</v>
      </c>
      <c r="BB155" s="224">
        <v>252</v>
      </c>
      <c r="BC155" s="224">
        <v>221</v>
      </c>
      <c r="BD155" s="224">
        <v>447</v>
      </c>
      <c r="BE155" s="224">
        <v>476</v>
      </c>
      <c r="BF155" s="224">
        <v>522</v>
      </c>
      <c r="BG155" s="224">
        <v>435</v>
      </c>
      <c r="BH155" s="224">
        <v>425</v>
      </c>
      <c r="BI155" s="224">
        <v>277</v>
      </c>
      <c r="BJ155" s="224">
        <v>196</v>
      </c>
      <c r="BK155" s="224">
        <v>413</v>
      </c>
      <c r="BL155" s="224">
        <v>479</v>
      </c>
      <c r="BM155" s="224">
        <v>488</v>
      </c>
      <c r="BN155" s="224">
        <v>531</v>
      </c>
      <c r="BO155" s="224">
        <v>683</v>
      </c>
      <c r="BP155" s="224">
        <v>301</v>
      </c>
      <c r="BQ155" s="224">
        <v>211</v>
      </c>
      <c r="BR155" s="224">
        <v>426</v>
      </c>
      <c r="BS155" s="224">
        <v>546</v>
      </c>
      <c r="BT155" s="224">
        <v>466</v>
      </c>
      <c r="BU155" s="224">
        <v>516</v>
      </c>
      <c r="BV155" s="224">
        <v>480</v>
      </c>
      <c r="BW155" s="224">
        <v>256</v>
      </c>
      <c r="BX155" s="224">
        <v>234</v>
      </c>
      <c r="BY155" s="224">
        <v>515</v>
      </c>
      <c r="BZ155" s="224">
        <v>516</v>
      </c>
      <c r="CA155" s="224">
        <v>489</v>
      </c>
      <c r="CB155" s="224">
        <v>521</v>
      </c>
      <c r="CC155" s="224">
        <v>412</v>
      </c>
      <c r="CD155" s="224">
        <v>325</v>
      </c>
      <c r="CE155" s="224">
        <v>223</v>
      </c>
      <c r="CF155" s="224">
        <v>476</v>
      </c>
      <c r="CG155" s="224">
        <v>549</v>
      </c>
      <c r="CH155" s="224">
        <v>484</v>
      </c>
      <c r="CI155" s="224">
        <v>484</v>
      </c>
      <c r="CJ155" s="224">
        <v>471</v>
      </c>
      <c r="CK155" s="224">
        <v>323</v>
      </c>
      <c r="CL155" s="224">
        <v>193</v>
      </c>
      <c r="CM155" s="224">
        <v>449</v>
      </c>
      <c r="CN155" s="224">
        <v>492</v>
      </c>
      <c r="CO155" s="224">
        <v>390</v>
      </c>
      <c r="CP155" s="224">
        <v>472</v>
      </c>
      <c r="CQ155" s="224">
        <v>466</v>
      </c>
      <c r="CR155" s="224">
        <v>252</v>
      </c>
      <c r="CS155" s="224">
        <v>234</v>
      </c>
      <c r="CT155" s="224">
        <v>462</v>
      </c>
      <c r="CU155" s="224">
        <v>513</v>
      </c>
      <c r="CV155" s="224">
        <v>446</v>
      </c>
      <c r="CW155" s="224">
        <v>468</v>
      </c>
      <c r="CX155" s="224">
        <v>433</v>
      </c>
      <c r="CY155" s="224">
        <v>281</v>
      </c>
      <c r="CZ155" s="224">
        <v>207</v>
      </c>
      <c r="DA155" s="224">
        <v>433</v>
      </c>
    </row>
    <row r="156" spans="2:105" ht="15.95" customHeight="1" x14ac:dyDescent="0.25">
      <c r="B156" s="107" t="s">
        <v>178</v>
      </c>
      <c r="C156" s="62">
        <v>901</v>
      </c>
      <c r="D156" s="14" t="s">
        <v>25</v>
      </c>
      <c r="E156" s="15" t="s">
        <v>205</v>
      </c>
      <c r="F156" s="15" t="s">
        <v>37</v>
      </c>
      <c r="G156" s="237">
        <v>36</v>
      </c>
      <c r="J156" s="237">
        <v>901</v>
      </c>
      <c r="K156" s="174">
        <v>12956</v>
      </c>
      <c r="L156" s="174">
        <v>16812</v>
      </c>
      <c r="M156" s="174">
        <v>20227</v>
      </c>
      <c r="N156" s="175"/>
      <c r="O156" s="176">
        <v>901</v>
      </c>
      <c r="P156" s="224">
        <v>105</v>
      </c>
      <c r="Q156" s="224">
        <v>163</v>
      </c>
      <c r="R156" s="224">
        <v>219</v>
      </c>
      <c r="S156" s="224">
        <v>179</v>
      </c>
      <c r="T156" s="224">
        <v>200</v>
      </c>
      <c r="U156" s="224">
        <v>406</v>
      </c>
      <c r="V156" s="224">
        <v>442</v>
      </c>
      <c r="W156" s="224">
        <v>450</v>
      </c>
      <c r="X156" s="224">
        <v>439</v>
      </c>
      <c r="Y156" s="224">
        <v>444</v>
      </c>
      <c r="Z156" s="224">
        <v>226</v>
      </c>
      <c r="AA156" s="224">
        <v>180</v>
      </c>
      <c r="AB156" s="224">
        <v>546</v>
      </c>
      <c r="AC156" s="224">
        <v>515</v>
      </c>
      <c r="AD156" s="224">
        <v>571</v>
      </c>
      <c r="AE156" s="224">
        <v>566</v>
      </c>
      <c r="AF156" s="224">
        <v>530</v>
      </c>
      <c r="AG156" s="224">
        <v>230</v>
      </c>
      <c r="AH156" s="224">
        <v>236</v>
      </c>
      <c r="AI156" s="224">
        <v>564</v>
      </c>
      <c r="AJ156" s="224">
        <v>474</v>
      </c>
      <c r="AK156" s="224">
        <v>645</v>
      </c>
      <c r="AL156" s="224">
        <v>613</v>
      </c>
      <c r="AM156" s="224">
        <v>533</v>
      </c>
      <c r="AN156" s="224">
        <v>229</v>
      </c>
      <c r="AO156" s="224">
        <v>167</v>
      </c>
      <c r="AP156" s="224">
        <v>196</v>
      </c>
      <c r="AQ156" s="224">
        <v>703</v>
      </c>
      <c r="AR156" s="224">
        <v>731</v>
      </c>
      <c r="AS156" s="224">
        <v>755</v>
      </c>
      <c r="AT156" s="224">
        <v>699</v>
      </c>
      <c r="AU156" s="224">
        <v>242</v>
      </c>
      <c r="AV156" s="224">
        <v>208</v>
      </c>
      <c r="AW156" s="224">
        <v>778</v>
      </c>
      <c r="AX156" s="224">
        <v>767</v>
      </c>
      <c r="AY156" s="224">
        <v>826</v>
      </c>
      <c r="AZ156" s="224">
        <v>200</v>
      </c>
      <c r="BA156" s="224">
        <v>545</v>
      </c>
      <c r="BB156" s="224">
        <v>228</v>
      </c>
      <c r="BC156" s="224">
        <v>216</v>
      </c>
      <c r="BD156" s="224">
        <v>784</v>
      </c>
      <c r="BE156" s="224">
        <v>763</v>
      </c>
      <c r="BF156" s="224">
        <v>893</v>
      </c>
      <c r="BG156" s="224">
        <v>781</v>
      </c>
      <c r="BH156" s="224">
        <v>791</v>
      </c>
      <c r="BI156" s="224">
        <v>245</v>
      </c>
      <c r="BJ156" s="224">
        <v>198</v>
      </c>
      <c r="BK156" s="224">
        <v>716</v>
      </c>
      <c r="BL156" s="224">
        <v>800</v>
      </c>
      <c r="BM156" s="224">
        <v>838</v>
      </c>
      <c r="BN156" s="224">
        <v>782</v>
      </c>
      <c r="BO156" s="224">
        <v>799</v>
      </c>
      <c r="BP156" s="224">
        <v>272</v>
      </c>
      <c r="BQ156" s="224">
        <v>223</v>
      </c>
      <c r="BR156" s="224">
        <v>788</v>
      </c>
      <c r="BS156" s="224">
        <v>774</v>
      </c>
      <c r="BT156" s="224">
        <v>755</v>
      </c>
      <c r="BU156" s="224">
        <v>806</v>
      </c>
      <c r="BV156" s="224">
        <v>794</v>
      </c>
      <c r="BW156" s="224">
        <v>272</v>
      </c>
      <c r="BX156" s="224">
        <v>197</v>
      </c>
      <c r="BY156" s="224">
        <v>879</v>
      </c>
      <c r="BZ156" s="224">
        <v>897</v>
      </c>
      <c r="CA156" s="224">
        <v>876</v>
      </c>
      <c r="CB156" s="224">
        <v>881</v>
      </c>
      <c r="CC156" s="224">
        <v>835</v>
      </c>
      <c r="CD156" s="224">
        <v>304</v>
      </c>
      <c r="CE156" s="224">
        <v>184</v>
      </c>
      <c r="CF156" s="224">
        <v>851</v>
      </c>
      <c r="CG156" s="224">
        <v>843</v>
      </c>
      <c r="CH156" s="224">
        <v>843</v>
      </c>
      <c r="CI156" s="224">
        <v>863</v>
      </c>
      <c r="CJ156" s="224">
        <v>844</v>
      </c>
      <c r="CK156" s="224">
        <v>269</v>
      </c>
      <c r="CL156" s="224">
        <v>195</v>
      </c>
      <c r="CM156" s="224">
        <v>824</v>
      </c>
      <c r="CN156" s="224">
        <v>814</v>
      </c>
      <c r="CO156" s="224">
        <v>862</v>
      </c>
      <c r="CP156" s="224">
        <v>853</v>
      </c>
      <c r="CQ156" s="224">
        <v>848</v>
      </c>
      <c r="CR156" s="224">
        <v>257</v>
      </c>
      <c r="CS156" s="224">
        <v>204</v>
      </c>
      <c r="CT156" s="224">
        <v>801</v>
      </c>
      <c r="CU156" s="224">
        <v>862</v>
      </c>
      <c r="CV156" s="224">
        <v>890</v>
      </c>
      <c r="CW156" s="224">
        <v>865</v>
      </c>
      <c r="CX156" s="224">
        <v>814</v>
      </c>
      <c r="CY156" s="224">
        <v>270</v>
      </c>
      <c r="CZ156" s="224">
        <v>228</v>
      </c>
      <c r="DA156" s="224">
        <v>802</v>
      </c>
    </row>
    <row r="157" spans="2:105" ht="15.95" customHeight="1" x14ac:dyDescent="0.25">
      <c r="B157" s="107" t="s">
        <v>178</v>
      </c>
      <c r="C157" s="129">
        <v>906</v>
      </c>
      <c r="D157" s="14" t="s">
        <v>25</v>
      </c>
      <c r="E157" s="15" t="s">
        <v>206</v>
      </c>
      <c r="F157" s="15" t="s">
        <v>37</v>
      </c>
      <c r="G157" s="237">
        <v>36</v>
      </c>
      <c r="J157" s="237">
        <v>906</v>
      </c>
      <c r="K157" s="174">
        <v>16332</v>
      </c>
      <c r="L157" s="174">
        <v>22450</v>
      </c>
      <c r="M157" s="174">
        <v>25364</v>
      </c>
      <c r="N157" s="175"/>
      <c r="O157" s="176">
        <v>906</v>
      </c>
      <c r="P157" s="224">
        <v>187</v>
      </c>
      <c r="Q157" s="224">
        <v>265</v>
      </c>
      <c r="R157" s="224">
        <v>355</v>
      </c>
      <c r="S157" s="224">
        <v>302</v>
      </c>
      <c r="T157" s="224">
        <v>239</v>
      </c>
      <c r="U157" s="224">
        <v>574</v>
      </c>
      <c r="V157" s="224">
        <v>540</v>
      </c>
      <c r="W157" s="224">
        <v>571</v>
      </c>
      <c r="X157" s="224">
        <v>594</v>
      </c>
      <c r="Y157" s="224">
        <v>553</v>
      </c>
      <c r="Z157" s="224">
        <v>277</v>
      </c>
      <c r="AA157" s="224">
        <v>254</v>
      </c>
      <c r="AB157" s="224">
        <v>622</v>
      </c>
      <c r="AC157" s="224">
        <v>618</v>
      </c>
      <c r="AD157" s="224">
        <v>644</v>
      </c>
      <c r="AE157" s="224">
        <v>652</v>
      </c>
      <c r="AF157" s="224">
        <v>644</v>
      </c>
      <c r="AG157" s="224">
        <v>345</v>
      </c>
      <c r="AH157" s="224">
        <v>307</v>
      </c>
      <c r="AI157" s="224">
        <v>600</v>
      </c>
      <c r="AJ157" s="224">
        <v>558</v>
      </c>
      <c r="AK157" s="224">
        <v>671</v>
      </c>
      <c r="AL157" s="224">
        <v>741</v>
      </c>
      <c r="AM157" s="224">
        <v>701</v>
      </c>
      <c r="AN157" s="224">
        <v>294</v>
      </c>
      <c r="AO157" s="224">
        <v>251</v>
      </c>
      <c r="AP157" s="224">
        <v>331</v>
      </c>
      <c r="AQ157" s="224">
        <v>838</v>
      </c>
      <c r="AR157" s="224">
        <v>939</v>
      </c>
      <c r="AS157" s="224">
        <v>988</v>
      </c>
      <c r="AT157" s="224">
        <v>877</v>
      </c>
      <c r="AU157" s="224">
        <v>374</v>
      </c>
      <c r="AV157" s="224">
        <v>278</v>
      </c>
      <c r="AW157" s="224">
        <v>953</v>
      </c>
      <c r="AX157" s="224">
        <v>1017</v>
      </c>
      <c r="AY157" s="224">
        <v>1060</v>
      </c>
      <c r="AZ157" s="224">
        <v>331</v>
      </c>
      <c r="BA157" s="224">
        <v>778</v>
      </c>
      <c r="BB157" s="224">
        <v>375</v>
      </c>
      <c r="BC157" s="224">
        <v>305</v>
      </c>
      <c r="BD157" s="224">
        <v>962</v>
      </c>
      <c r="BE157" s="224">
        <v>1085</v>
      </c>
      <c r="BF157" s="224">
        <v>1089</v>
      </c>
      <c r="BG157" s="224">
        <v>1073</v>
      </c>
      <c r="BH157" s="224">
        <v>1056</v>
      </c>
      <c r="BI157" s="224">
        <v>454</v>
      </c>
      <c r="BJ157" s="224">
        <v>311</v>
      </c>
      <c r="BK157" s="224">
        <v>972</v>
      </c>
      <c r="BL157" s="224">
        <v>1079</v>
      </c>
      <c r="BM157" s="224">
        <v>1019</v>
      </c>
      <c r="BN157" s="224">
        <v>1067</v>
      </c>
      <c r="BO157" s="224">
        <v>873</v>
      </c>
      <c r="BP157" s="224">
        <v>418</v>
      </c>
      <c r="BQ157" s="224">
        <v>268</v>
      </c>
      <c r="BR157" s="224">
        <v>997</v>
      </c>
      <c r="BS157" s="224">
        <v>1103</v>
      </c>
      <c r="BT157" s="224">
        <v>1123</v>
      </c>
      <c r="BU157" s="224">
        <v>1008</v>
      </c>
      <c r="BV157" s="224">
        <v>1022</v>
      </c>
      <c r="BW157" s="224">
        <v>408</v>
      </c>
      <c r="BX157" s="224">
        <v>329</v>
      </c>
      <c r="BY157" s="224">
        <v>991</v>
      </c>
      <c r="BZ157" s="224">
        <v>1069</v>
      </c>
      <c r="CA157" s="224">
        <v>1042</v>
      </c>
      <c r="CB157" s="224">
        <v>956</v>
      </c>
      <c r="CC157" s="224">
        <v>943</v>
      </c>
      <c r="CD157" s="224">
        <v>377</v>
      </c>
      <c r="CE157" s="224">
        <v>275</v>
      </c>
      <c r="CF157" s="224">
        <v>989</v>
      </c>
      <c r="CG157" s="224">
        <v>1058</v>
      </c>
      <c r="CH157" s="224">
        <v>1083</v>
      </c>
      <c r="CI157" s="224">
        <v>1065</v>
      </c>
      <c r="CJ157" s="224">
        <v>1027</v>
      </c>
      <c r="CK157" s="224">
        <v>428</v>
      </c>
      <c r="CL157" s="224">
        <v>308</v>
      </c>
      <c r="CM157" s="224">
        <v>1030</v>
      </c>
      <c r="CN157" s="224">
        <v>1044</v>
      </c>
      <c r="CO157" s="224">
        <v>991</v>
      </c>
      <c r="CP157" s="224">
        <v>1073</v>
      </c>
      <c r="CQ157" s="224">
        <v>1024</v>
      </c>
      <c r="CR157" s="224">
        <v>406</v>
      </c>
      <c r="CS157" s="224">
        <v>296</v>
      </c>
      <c r="CT157" s="224">
        <v>1061</v>
      </c>
      <c r="CU157" s="224">
        <v>1133</v>
      </c>
      <c r="CV157" s="224">
        <v>1080</v>
      </c>
      <c r="CW157" s="224">
        <v>1111</v>
      </c>
      <c r="CX157" s="224">
        <v>1045</v>
      </c>
      <c r="CY157" s="224">
        <v>434</v>
      </c>
      <c r="CZ157" s="224">
        <v>303</v>
      </c>
      <c r="DA157" s="224">
        <v>985</v>
      </c>
    </row>
    <row r="158" spans="2:105" ht="15.95" customHeight="1" x14ac:dyDescent="0.25">
      <c r="B158" s="107" t="s">
        <v>178</v>
      </c>
      <c r="C158" s="69">
        <v>907</v>
      </c>
      <c r="D158" s="14" t="s">
        <v>25</v>
      </c>
      <c r="E158" s="15" t="s">
        <v>207</v>
      </c>
      <c r="F158" s="15" t="s">
        <v>37</v>
      </c>
      <c r="G158" s="237">
        <v>36</v>
      </c>
      <c r="J158" s="237">
        <v>907</v>
      </c>
      <c r="K158" s="174">
        <v>6653</v>
      </c>
      <c r="L158" s="174">
        <v>8977</v>
      </c>
      <c r="M158" s="174">
        <v>11020</v>
      </c>
      <c r="N158" s="175"/>
      <c r="O158" s="176">
        <v>907</v>
      </c>
      <c r="P158" s="224">
        <v>52</v>
      </c>
      <c r="Q158" s="224">
        <v>78</v>
      </c>
      <c r="R158" s="224">
        <v>92</v>
      </c>
      <c r="S158" s="224">
        <v>102</v>
      </c>
      <c r="T158" s="224">
        <v>95</v>
      </c>
      <c r="U158" s="224">
        <v>207</v>
      </c>
      <c r="V158" s="224">
        <v>227</v>
      </c>
      <c r="W158" s="224">
        <v>238</v>
      </c>
      <c r="X158" s="224">
        <v>242</v>
      </c>
      <c r="Y158" s="224">
        <v>245</v>
      </c>
      <c r="Z158" s="224">
        <v>95</v>
      </c>
      <c r="AA158" s="224">
        <v>111</v>
      </c>
      <c r="AB158" s="224">
        <v>293</v>
      </c>
      <c r="AC158" s="224">
        <v>280</v>
      </c>
      <c r="AD158" s="224">
        <v>303</v>
      </c>
      <c r="AE158" s="224">
        <v>263</v>
      </c>
      <c r="AF158" s="224">
        <v>255</v>
      </c>
      <c r="AG158" s="224">
        <v>124</v>
      </c>
      <c r="AH158" s="224">
        <v>101</v>
      </c>
      <c r="AI158" s="224">
        <v>263</v>
      </c>
      <c r="AJ158" s="224">
        <v>256</v>
      </c>
      <c r="AK158" s="224">
        <v>321</v>
      </c>
      <c r="AL158" s="224">
        <v>348</v>
      </c>
      <c r="AM158" s="224">
        <v>276</v>
      </c>
      <c r="AN158" s="224">
        <v>119</v>
      </c>
      <c r="AO158" s="224">
        <v>98</v>
      </c>
      <c r="AP158" s="224">
        <v>113</v>
      </c>
      <c r="AQ158" s="224">
        <v>351</v>
      </c>
      <c r="AR158" s="224">
        <v>376</v>
      </c>
      <c r="AS158" s="224">
        <v>370</v>
      </c>
      <c r="AT158" s="224">
        <v>359</v>
      </c>
      <c r="AU158" s="224">
        <v>102</v>
      </c>
      <c r="AV158" s="224">
        <v>110</v>
      </c>
      <c r="AW158" s="224">
        <v>385</v>
      </c>
      <c r="AX158" s="224">
        <v>439</v>
      </c>
      <c r="AY158" s="224">
        <v>441</v>
      </c>
      <c r="AZ158" s="224">
        <v>104</v>
      </c>
      <c r="BA158" s="224">
        <v>339</v>
      </c>
      <c r="BB158" s="224">
        <v>125</v>
      </c>
      <c r="BC158" s="224">
        <v>122</v>
      </c>
      <c r="BD158" s="224">
        <v>398</v>
      </c>
      <c r="BE158" s="224">
        <v>463</v>
      </c>
      <c r="BF158" s="224">
        <v>421</v>
      </c>
      <c r="BG158" s="224">
        <v>399</v>
      </c>
      <c r="BH158" s="224">
        <v>402</v>
      </c>
      <c r="BI158" s="224">
        <v>136</v>
      </c>
      <c r="BJ158" s="224">
        <v>120</v>
      </c>
      <c r="BK158" s="224">
        <v>399</v>
      </c>
      <c r="BL158" s="224">
        <v>425</v>
      </c>
      <c r="BM158" s="224">
        <v>384</v>
      </c>
      <c r="BN158" s="224">
        <v>407</v>
      </c>
      <c r="BO158" s="224">
        <v>390</v>
      </c>
      <c r="BP158" s="224">
        <v>117</v>
      </c>
      <c r="BQ158" s="224">
        <v>112</v>
      </c>
      <c r="BR158" s="224">
        <v>437</v>
      </c>
      <c r="BS158" s="224">
        <v>461</v>
      </c>
      <c r="BT158" s="224">
        <v>464</v>
      </c>
      <c r="BU158" s="224">
        <v>481</v>
      </c>
      <c r="BV158" s="224">
        <v>394</v>
      </c>
      <c r="BW158" s="224">
        <v>144</v>
      </c>
      <c r="BX158" s="224">
        <v>112</v>
      </c>
      <c r="BY158" s="224">
        <v>483</v>
      </c>
      <c r="BZ158" s="224">
        <v>497</v>
      </c>
      <c r="CA158" s="224">
        <v>517</v>
      </c>
      <c r="CB158" s="224">
        <v>476</v>
      </c>
      <c r="CC158" s="224">
        <v>435</v>
      </c>
      <c r="CD158" s="224">
        <v>128</v>
      </c>
      <c r="CE158" s="224">
        <v>134</v>
      </c>
      <c r="CF158" s="224">
        <v>419</v>
      </c>
      <c r="CG158" s="224">
        <v>497</v>
      </c>
      <c r="CH158" s="224">
        <v>446</v>
      </c>
      <c r="CI158" s="224">
        <v>508</v>
      </c>
      <c r="CJ158" s="224">
        <v>394</v>
      </c>
      <c r="CK158" s="224">
        <v>117</v>
      </c>
      <c r="CL158" s="224">
        <v>114</v>
      </c>
      <c r="CM158" s="224">
        <v>421</v>
      </c>
      <c r="CN158" s="224">
        <v>464</v>
      </c>
      <c r="CO158" s="224">
        <v>500</v>
      </c>
      <c r="CP158" s="224">
        <v>481</v>
      </c>
      <c r="CQ158" s="224">
        <v>459</v>
      </c>
      <c r="CR158" s="224">
        <v>152</v>
      </c>
      <c r="CS158" s="224">
        <v>129</v>
      </c>
      <c r="CT158" s="224">
        <v>444</v>
      </c>
      <c r="CU158" s="224">
        <v>485</v>
      </c>
      <c r="CV158" s="224">
        <v>493</v>
      </c>
      <c r="CW158" s="224">
        <v>446</v>
      </c>
      <c r="CX158" s="224">
        <v>444</v>
      </c>
      <c r="CY158" s="224">
        <v>123</v>
      </c>
      <c r="CZ158" s="224">
        <v>111</v>
      </c>
      <c r="DA158" s="224">
        <v>447</v>
      </c>
    </row>
    <row r="159" spans="2:105" ht="15.95" customHeight="1" x14ac:dyDescent="0.25">
      <c r="B159" s="107" t="s">
        <v>178</v>
      </c>
      <c r="C159" s="130">
        <v>917</v>
      </c>
      <c r="D159" s="14" t="s">
        <v>21</v>
      </c>
      <c r="E159" s="15" t="s">
        <v>208</v>
      </c>
      <c r="F159" s="15" t="s">
        <v>37</v>
      </c>
      <c r="G159" s="237">
        <v>35</v>
      </c>
      <c r="J159" s="237">
        <v>917</v>
      </c>
      <c r="K159" s="174">
        <v>30654</v>
      </c>
      <c r="L159" s="174">
        <v>40455</v>
      </c>
      <c r="M159" s="174">
        <v>47186</v>
      </c>
      <c r="N159" s="175"/>
      <c r="O159" s="176">
        <v>917</v>
      </c>
      <c r="P159" s="224">
        <v>454</v>
      </c>
      <c r="Q159" s="224">
        <v>624</v>
      </c>
      <c r="R159" s="224">
        <v>750</v>
      </c>
      <c r="S159" s="224">
        <v>769</v>
      </c>
      <c r="T159" s="224">
        <v>651</v>
      </c>
      <c r="U159" s="224">
        <v>983</v>
      </c>
      <c r="V159" s="224">
        <v>1126</v>
      </c>
      <c r="W159" s="224">
        <v>1071</v>
      </c>
      <c r="X159" s="224">
        <v>1007</v>
      </c>
      <c r="Y159" s="224">
        <v>979</v>
      </c>
      <c r="Z159" s="224">
        <v>755</v>
      </c>
      <c r="AA159" s="224">
        <v>671</v>
      </c>
      <c r="AB159" s="224">
        <v>1137</v>
      </c>
      <c r="AC159" s="224">
        <v>1259</v>
      </c>
      <c r="AD159" s="224">
        <v>1150</v>
      </c>
      <c r="AE159" s="224">
        <v>1175</v>
      </c>
      <c r="AF159" s="224">
        <v>1133</v>
      </c>
      <c r="AG159" s="224">
        <v>817</v>
      </c>
      <c r="AH159" s="224">
        <v>639</v>
      </c>
      <c r="AI159" s="224">
        <v>1004</v>
      </c>
      <c r="AJ159" s="224">
        <v>948</v>
      </c>
      <c r="AK159" s="224">
        <v>1272</v>
      </c>
      <c r="AL159" s="224">
        <v>1215</v>
      </c>
      <c r="AM159" s="224">
        <v>1256</v>
      </c>
      <c r="AN159" s="224">
        <v>796</v>
      </c>
      <c r="AO159" s="224">
        <v>605</v>
      </c>
      <c r="AP159" s="224">
        <v>772</v>
      </c>
      <c r="AQ159" s="224">
        <v>1369</v>
      </c>
      <c r="AR159" s="224">
        <v>1378</v>
      </c>
      <c r="AS159" s="224">
        <v>1537</v>
      </c>
      <c r="AT159" s="224">
        <v>1352</v>
      </c>
      <c r="AU159" s="224">
        <v>1026</v>
      </c>
      <c r="AV159" s="224">
        <v>721</v>
      </c>
      <c r="AW159" s="224">
        <v>1487</v>
      </c>
      <c r="AX159" s="224">
        <v>1740</v>
      </c>
      <c r="AY159" s="224">
        <v>1741</v>
      </c>
      <c r="AZ159" s="224">
        <v>810</v>
      </c>
      <c r="BA159" s="224">
        <v>1560</v>
      </c>
      <c r="BB159" s="224">
        <v>880</v>
      </c>
      <c r="BC159" s="224">
        <v>698</v>
      </c>
      <c r="BD159" s="224">
        <v>1582</v>
      </c>
      <c r="BE159" s="224">
        <v>1669</v>
      </c>
      <c r="BF159" s="224">
        <v>1712</v>
      </c>
      <c r="BG159" s="224">
        <v>1719</v>
      </c>
      <c r="BH159" s="224">
        <v>1695</v>
      </c>
      <c r="BI159" s="224">
        <v>891</v>
      </c>
      <c r="BJ159" s="224">
        <v>710</v>
      </c>
      <c r="BK159" s="224">
        <v>1514</v>
      </c>
      <c r="BL159" s="224">
        <v>1756</v>
      </c>
      <c r="BM159" s="224">
        <v>1847</v>
      </c>
      <c r="BN159" s="224">
        <v>1701</v>
      </c>
      <c r="BO159" s="224">
        <v>1733</v>
      </c>
      <c r="BP159" s="224">
        <v>1025</v>
      </c>
      <c r="BQ159" s="224">
        <v>866</v>
      </c>
      <c r="BR159" s="224">
        <v>1745</v>
      </c>
      <c r="BS159" s="224">
        <v>1942</v>
      </c>
      <c r="BT159" s="224">
        <v>1995</v>
      </c>
      <c r="BU159" s="224">
        <v>1827</v>
      </c>
      <c r="BV159" s="224">
        <v>1863</v>
      </c>
      <c r="BW159" s="224">
        <v>1032</v>
      </c>
      <c r="BX159" s="224">
        <v>837</v>
      </c>
      <c r="BY159" s="224">
        <v>1762</v>
      </c>
      <c r="BZ159" s="224">
        <v>1907</v>
      </c>
      <c r="CA159" s="224">
        <v>1988</v>
      </c>
      <c r="CB159" s="224">
        <v>1913</v>
      </c>
      <c r="CC159" s="224">
        <v>1913</v>
      </c>
      <c r="CD159" s="224">
        <v>1141</v>
      </c>
      <c r="CE159" s="224">
        <v>872</v>
      </c>
      <c r="CF159" s="224">
        <v>1625</v>
      </c>
      <c r="CG159" s="224">
        <v>1812</v>
      </c>
      <c r="CH159" s="224">
        <v>1883</v>
      </c>
      <c r="CI159" s="224">
        <v>1857</v>
      </c>
      <c r="CJ159" s="224">
        <v>1711</v>
      </c>
      <c r="CK159" s="224">
        <v>1265</v>
      </c>
      <c r="CL159" s="224">
        <v>778</v>
      </c>
      <c r="CM159" s="224">
        <v>1643</v>
      </c>
      <c r="CN159" s="224">
        <v>1778</v>
      </c>
      <c r="CO159" s="224">
        <v>1855</v>
      </c>
      <c r="CP159" s="224">
        <v>1871</v>
      </c>
      <c r="CQ159" s="224">
        <v>1851</v>
      </c>
      <c r="CR159" s="224">
        <v>1027</v>
      </c>
      <c r="CS159" s="224">
        <v>764</v>
      </c>
      <c r="CT159" s="224">
        <v>1669</v>
      </c>
      <c r="CU159" s="224">
        <v>1790</v>
      </c>
      <c r="CV159" s="224">
        <v>1891</v>
      </c>
      <c r="CW159" s="224">
        <v>1756</v>
      </c>
      <c r="CX159" s="224">
        <v>1692</v>
      </c>
      <c r="CY159" s="224">
        <v>989</v>
      </c>
      <c r="CZ159" s="224">
        <v>735</v>
      </c>
      <c r="DA159" s="224">
        <v>1579</v>
      </c>
    </row>
    <row r="160" spans="2:105" ht="15.95" customHeight="1" x14ac:dyDescent="0.25">
      <c r="B160" s="107" t="s">
        <v>178</v>
      </c>
      <c r="C160" s="131">
        <v>923</v>
      </c>
      <c r="D160" s="14" t="s">
        <v>21</v>
      </c>
      <c r="E160" s="15" t="s">
        <v>209</v>
      </c>
      <c r="F160" s="15" t="s">
        <v>20</v>
      </c>
      <c r="G160" s="237">
        <v>37</v>
      </c>
      <c r="J160" s="237">
        <v>923</v>
      </c>
      <c r="K160" s="174">
        <v>23126</v>
      </c>
      <c r="L160" s="174">
        <v>27520</v>
      </c>
      <c r="M160" s="174">
        <v>37100</v>
      </c>
      <c r="N160" s="175"/>
      <c r="O160" s="176">
        <v>923</v>
      </c>
      <c r="P160" s="224">
        <v>309</v>
      </c>
      <c r="Q160" s="224">
        <v>345</v>
      </c>
      <c r="R160" s="224">
        <v>461</v>
      </c>
      <c r="S160" s="224">
        <v>449</v>
      </c>
      <c r="T160" s="224">
        <v>418</v>
      </c>
      <c r="U160" s="224">
        <v>728</v>
      </c>
      <c r="V160" s="224">
        <v>680</v>
      </c>
      <c r="W160" s="224">
        <v>802</v>
      </c>
      <c r="X160" s="224">
        <v>817</v>
      </c>
      <c r="Y160" s="224">
        <v>733</v>
      </c>
      <c r="Z160" s="224">
        <v>487</v>
      </c>
      <c r="AA160" s="224">
        <v>478</v>
      </c>
      <c r="AB160" s="224">
        <v>910</v>
      </c>
      <c r="AC160" s="224">
        <v>973</v>
      </c>
      <c r="AD160" s="224">
        <v>1071</v>
      </c>
      <c r="AE160" s="224">
        <v>935</v>
      </c>
      <c r="AF160" s="224">
        <v>842</v>
      </c>
      <c r="AG160" s="224">
        <v>610</v>
      </c>
      <c r="AH160" s="224">
        <v>486</v>
      </c>
      <c r="AI160" s="224">
        <v>978</v>
      </c>
      <c r="AJ160" s="224">
        <v>872</v>
      </c>
      <c r="AK160" s="224">
        <v>1100</v>
      </c>
      <c r="AL160" s="224">
        <v>1106</v>
      </c>
      <c r="AM160" s="224">
        <v>921</v>
      </c>
      <c r="AN160" s="224">
        <v>511</v>
      </c>
      <c r="AO160" s="224">
        <v>394</v>
      </c>
      <c r="AP160" s="224">
        <v>430</v>
      </c>
      <c r="AQ160" s="224">
        <v>1029</v>
      </c>
      <c r="AR160" s="224">
        <v>1095</v>
      </c>
      <c r="AS160" s="224">
        <v>1141</v>
      </c>
      <c r="AT160" s="224">
        <v>1015</v>
      </c>
      <c r="AU160" s="224">
        <v>628</v>
      </c>
      <c r="AV160" s="224">
        <v>422</v>
      </c>
      <c r="AW160" s="224">
        <v>1160</v>
      </c>
      <c r="AX160" s="224">
        <v>1225</v>
      </c>
      <c r="AY160" s="224">
        <v>1284</v>
      </c>
      <c r="AZ160" s="224">
        <v>497</v>
      </c>
      <c r="BA160" s="224">
        <v>932</v>
      </c>
      <c r="BB160" s="224">
        <v>560</v>
      </c>
      <c r="BC160" s="224">
        <v>508</v>
      </c>
      <c r="BD160" s="224">
        <v>1104</v>
      </c>
      <c r="BE160" s="224">
        <v>1247</v>
      </c>
      <c r="BF160" s="224">
        <v>1234</v>
      </c>
      <c r="BG160" s="224">
        <v>1186</v>
      </c>
      <c r="BH160" s="224">
        <v>1077</v>
      </c>
      <c r="BI160" s="224">
        <v>659</v>
      </c>
      <c r="BJ160" s="224">
        <v>516</v>
      </c>
      <c r="BK160" s="224">
        <v>1145</v>
      </c>
      <c r="BL160" s="224">
        <v>1287</v>
      </c>
      <c r="BM160" s="224">
        <v>1153</v>
      </c>
      <c r="BN160" s="224">
        <v>1218</v>
      </c>
      <c r="BO160" s="224">
        <v>1104</v>
      </c>
      <c r="BP160" s="224">
        <v>599</v>
      </c>
      <c r="BQ160" s="224">
        <v>591</v>
      </c>
      <c r="BR160" s="224">
        <v>1115</v>
      </c>
      <c r="BS160" s="224">
        <v>1303</v>
      </c>
      <c r="BT160" s="224">
        <v>1315</v>
      </c>
      <c r="BU160" s="224">
        <v>1296</v>
      </c>
      <c r="BV160" s="224">
        <v>1155</v>
      </c>
      <c r="BW160" s="224">
        <v>632</v>
      </c>
      <c r="BX160" s="224">
        <v>485</v>
      </c>
      <c r="BY160" s="224">
        <v>1453</v>
      </c>
      <c r="BZ160" s="224">
        <v>1563</v>
      </c>
      <c r="CA160" s="224">
        <v>1583</v>
      </c>
      <c r="CB160" s="224">
        <v>1527</v>
      </c>
      <c r="CC160" s="224">
        <v>1437</v>
      </c>
      <c r="CD160" s="224">
        <v>702</v>
      </c>
      <c r="CE160" s="224">
        <v>511</v>
      </c>
      <c r="CF160" s="224">
        <v>1478</v>
      </c>
      <c r="CG160" s="224">
        <v>1532</v>
      </c>
      <c r="CH160" s="224">
        <v>1519</v>
      </c>
      <c r="CI160" s="224">
        <v>1520</v>
      </c>
      <c r="CJ160" s="224">
        <v>1413</v>
      </c>
      <c r="CK160" s="224">
        <v>671</v>
      </c>
      <c r="CL160" s="224">
        <v>546</v>
      </c>
      <c r="CM160" s="224">
        <v>1392</v>
      </c>
      <c r="CN160" s="224">
        <v>1531</v>
      </c>
      <c r="CO160" s="224">
        <v>1471</v>
      </c>
      <c r="CP160" s="224">
        <v>1549</v>
      </c>
      <c r="CQ160" s="224">
        <v>1399</v>
      </c>
      <c r="CR160" s="224">
        <v>641</v>
      </c>
      <c r="CS160" s="224">
        <v>556</v>
      </c>
      <c r="CT160" s="224">
        <v>1443</v>
      </c>
      <c r="CU160" s="224">
        <v>1582</v>
      </c>
      <c r="CV160" s="224">
        <v>1558</v>
      </c>
      <c r="CW160" s="224">
        <v>1512</v>
      </c>
      <c r="CX160" s="224">
        <v>1274</v>
      </c>
      <c r="CY160" s="224">
        <v>672</v>
      </c>
      <c r="CZ160" s="224">
        <v>559</v>
      </c>
      <c r="DA160" s="224">
        <v>1389</v>
      </c>
    </row>
    <row r="161" spans="2:105" ht="15.95" customHeight="1" x14ac:dyDescent="0.25">
      <c r="B161" s="107" t="s">
        <v>178</v>
      </c>
      <c r="C161" s="132">
        <v>924</v>
      </c>
      <c r="D161" s="14" t="s">
        <v>18</v>
      </c>
      <c r="E161" s="15" t="s">
        <v>210</v>
      </c>
      <c r="F161" s="15" t="s">
        <v>20</v>
      </c>
      <c r="G161" s="237">
        <v>37</v>
      </c>
      <c r="J161" s="237">
        <v>924</v>
      </c>
      <c r="K161" s="174">
        <v>5210</v>
      </c>
      <c r="L161" s="174">
        <v>7270</v>
      </c>
      <c r="M161" s="174">
        <v>9308</v>
      </c>
      <c r="N161" s="175"/>
      <c r="O161" s="176">
        <v>924</v>
      </c>
      <c r="P161" s="224"/>
      <c r="Q161" s="224"/>
      <c r="R161" s="224"/>
      <c r="S161" s="224"/>
      <c r="T161" s="224"/>
      <c r="U161" s="224">
        <v>136</v>
      </c>
      <c r="V161" s="224">
        <v>183</v>
      </c>
      <c r="W161" s="224">
        <v>201</v>
      </c>
      <c r="X161" s="224">
        <v>193</v>
      </c>
      <c r="Y161" s="224">
        <v>151</v>
      </c>
      <c r="Z161" s="224"/>
      <c r="AA161" s="224"/>
      <c r="AB161" s="224">
        <v>294</v>
      </c>
      <c r="AC161" s="224">
        <v>339</v>
      </c>
      <c r="AD161" s="224">
        <v>323</v>
      </c>
      <c r="AE161" s="224">
        <v>324</v>
      </c>
      <c r="AF161" s="224">
        <v>236</v>
      </c>
      <c r="AG161" s="224"/>
      <c r="AH161" s="224"/>
      <c r="AI161" s="224">
        <v>299</v>
      </c>
      <c r="AJ161" s="224">
        <v>333</v>
      </c>
      <c r="AK161" s="224">
        <v>324</v>
      </c>
      <c r="AL161" s="224">
        <v>353</v>
      </c>
      <c r="AM161" s="224">
        <v>235</v>
      </c>
      <c r="AN161" s="224"/>
      <c r="AO161" s="224"/>
      <c r="AP161" s="224"/>
      <c r="AQ161" s="224">
        <v>359</v>
      </c>
      <c r="AR161" s="224">
        <v>339</v>
      </c>
      <c r="AS161" s="224">
        <v>335</v>
      </c>
      <c r="AT161" s="224">
        <v>253</v>
      </c>
      <c r="AU161" s="224"/>
      <c r="AV161" s="224"/>
      <c r="AW161" s="224">
        <v>358</v>
      </c>
      <c r="AX161" s="224">
        <v>417</v>
      </c>
      <c r="AY161" s="224">
        <v>414</v>
      </c>
      <c r="AZ161" s="224"/>
      <c r="BA161" s="224">
        <v>222</v>
      </c>
      <c r="BB161" s="224"/>
      <c r="BC161" s="224"/>
      <c r="BD161" s="224">
        <v>392</v>
      </c>
      <c r="BE161" s="224">
        <v>467</v>
      </c>
      <c r="BF161" s="224">
        <v>413</v>
      </c>
      <c r="BG161" s="224">
        <v>391</v>
      </c>
      <c r="BH161" s="224">
        <v>307</v>
      </c>
      <c r="BI161" s="224"/>
      <c r="BJ161" s="224"/>
      <c r="BK161" s="224">
        <v>394</v>
      </c>
      <c r="BL161" s="224">
        <v>406</v>
      </c>
      <c r="BM161" s="224">
        <v>422</v>
      </c>
      <c r="BN161" s="224">
        <v>425</v>
      </c>
      <c r="BO161" s="224">
        <v>325</v>
      </c>
      <c r="BP161" s="224"/>
      <c r="BQ161" s="224"/>
      <c r="BR161" s="224">
        <v>317</v>
      </c>
      <c r="BS161" s="224">
        <v>434</v>
      </c>
      <c r="BT161" s="224">
        <v>441</v>
      </c>
      <c r="BU161" s="224">
        <v>421</v>
      </c>
      <c r="BV161" s="224">
        <v>304</v>
      </c>
      <c r="BW161" s="224">
        <v>0</v>
      </c>
      <c r="BX161" s="224">
        <v>0</v>
      </c>
      <c r="BY161" s="224">
        <v>430</v>
      </c>
      <c r="BZ161" s="224">
        <v>489</v>
      </c>
      <c r="CA161" s="224">
        <v>477</v>
      </c>
      <c r="CB161" s="224">
        <v>472</v>
      </c>
      <c r="CC161" s="224">
        <v>355</v>
      </c>
      <c r="CD161" s="224">
        <v>0</v>
      </c>
      <c r="CE161" s="224">
        <v>0</v>
      </c>
      <c r="CF161" s="224">
        <v>428</v>
      </c>
      <c r="CG161" s="224">
        <v>487</v>
      </c>
      <c r="CH161" s="224">
        <v>469</v>
      </c>
      <c r="CI161" s="224">
        <v>508</v>
      </c>
      <c r="CJ161" s="224">
        <v>382</v>
      </c>
      <c r="CK161" s="224">
        <v>0</v>
      </c>
      <c r="CL161" s="224">
        <v>0</v>
      </c>
      <c r="CM161" s="224">
        <v>455</v>
      </c>
      <c r="CN161" s="224">
        <v>475</v>
      </c>
      <c r="CO161" s="224">
        <v>473</v>
      </c>
      <c r="CP161" s="224">
        <v>447</v>
      </c>
      <c r="CQ161" s="224">
        <v>360</v>
      </c>
      <c r="CR161" s="224">
        <v>0</v>
      </c>
      <c r="CS161" s="224">
        <v>0</v>
      </c>
      <c r="CT161" s="224">
        <v>423</v>
      </c>
      <c r="CU161" s="224">
        <v>453</v>
      </c>
      <c r="CV161" s="224">
        <v>490</v>
      </c>
      <c r="CW161" s="224">
        <v>466</v>
      </c>
      <c r="CX161" s="224">
        <v>372</v>
      </c>
      <c r="CY161" s="224">
        <v>0</v>
      </c>
      <c r="CZ161" s="224">
        <v>0</v>
      </c>
      <c r="DA161" s="224">
        <v>397</v>
      </c>
    </row>
    <row r="162" spans="2:105" ht="15.95" customHeight="1" x14ac:dyDescent="0.25">
      <c r="B162" s="107" t="s">
        <v>178</v>
      </c>
      <c r="C162" s="133">
        <v>926</v>
      </c>
      <c r="D162" s="14" t="s">
        <v>21</v>
      </c>
      <c r="E162" s="15" t="s">
        <v>211</v>
      </c>
      <c r="F162" s="15" t="s">
        <v>37</v>
      </c>
      <c r="G162" s="237">
        <v>36</v>
      </c>
      <c r="J162" s="237">
        <v>926</v>
      </c>
      <c r="K162" s="174">
        <v>15139</v>
      </c>
      <c r="L162" s="174">
        <v>18704</v>
      </c>
      <c r="M162" s="174">
        <v>22576</v>
      </c>
      <c r="N162" s="175"/>
      <c r="O162" s="176">
        <v>926</v>
      </c>
      <c r="P162" s="224">
        <v>225</v>
      </c>
      <c r="Q162" s="224">
        <v>291</v>
      </c>
      <c r="R162" s="224">
        <v>352</v>
      </c>
      <c r="S162" s="224">
        <v>452</v>
      </c>
      <c r="T162" s="224">
        <v>359</v>
      </c>
      <c r="U162" s="224">
        <v>513</v>
      </c>
      <c r="V162" s="224">
        <v>517</v>
      </c>
      <c r="W162" s="224">
        <v>506</v>
      </c>
      <c r="X162" s="224">
        <v>507</v>
      </c>
      <c r="Y162" s="224">
        <v>473</v>
      </c>
      <c r="Z162" s="224">
        <v>420</v>
      </c>
      <c r="AA162" s="224">
        <v>312</v>
      </c>
      <c r="AB162" s="224">
        <v>574</v>
      </c>
      <c r="AC162" s="224">
        <v>590</v>
      </c>
      <c r="AD162" s="224">
        <v>613</v>
      </c>
      <c r="AE162" s="224">
        <v>590</v>
      </c>
      <c r="AF162" s="224">
        <v>549</v>
      </c>
      <c r="AG162" s="224">
        <v>389</v>
      </c>
      <c r="AH162" s="224">
        <v>344</v>
      </c>
      <c r="AI162" s="224">
        <v>497</v>
      </c>
      <c r="AJ162" s="224">
        <v>460</v>
      </c>
      <c r="AK162" s="224">
        <v>635</v>
      </c>
      <c r="AL162" s="224">
        <v>615</v>
      </c>
      <c r="AM162" s="224">
        <v>576</v>
      </c>
      <c r="AN162" s="224">
        <v>408</v>
      </c>
      <c r="AO162" s="224">
        <v>250</v>
      </c>
      <c r="AP162" s="224">
        <v>377</v>
      </c>
      <c r="AQ162" s="224">
        <v>667</v>
      </c>
      <c r="AR162" s="224">
        <v>676</v>
      </c>
      <c r="AS162" s="224">
        <v>705</v>
      </c>
      <c r="AT162" s="224">
        <v>697</v>
      </c>
      <c r="AU162" s="224">
        <v>428</v>
      </c>
      <c r="AV162" s="224">
        <v>298</v>
      </c>
      <c r="AW162" s="224">
        <v>735</v>
      </c>
      <c r="AX162" s="224">
        <v>855</v>
      </c>
      <c r="AY162" s="224">
        <v>833</v>
      </c>
      <c r="AZ162" s="224">
        <v>362</v>
      </c>
      <c r="BA162" s="224">
        <v>616</v>
      </c>
      <c r="BB162" s="224">
        <v>455</v>
      </c>
      <c r="BC162" s="224">
        <v>344</v>
      </c>
      <c r="BD162" s="224">
        <v>781</v>
      </c>
      <c r="BE162" s="224">
        <v>791</v>
      </c>
      <c r="BF162" s="224">
        <v>883</v>
      </c>
      <c r="BG162" s="224">
        <v>791</v>
      </c>
      <c r="BH162" s="224">
        <v>706</v>
      </c>
      <c r="BI162" s="224">
        <v>484</v>
      </c>
      <c r="BJ162" s="224">
        <v>314</v>
      </c>
      <c r="BK162" s="224">
        <v>719</v>
      </c>
      <c r="BL162" s="224">
        <v>849</v>
      </c>
      <c r="BM162" s="224">
        <v>852</v>
      </c>
      <c r="BN162" s="224">
        <v>867</v>
      </c>
      <c r="BO162" s="224">
        <v>764</v>
      </c>
      <c r="BP162" s="224">
        <v>527</v>
      </c>
      <c r="BQ162" s="224">
        <v>352</v>
      </c>
      <c r="BR162" s="224">
        <v>801</v>
      </c>
      <c r="BS162" s="224">
        <v>844</v>
      </c>
      <c r="BT162" s="224">
        <v>849</v>
      </c>
      <c r="BU162" s="224">
        <v>835</v>
      </c>
      <c r="BV162" s="224">
        <v>769</v>
      </c>
      <c r="BW162" s="224">
        <v>492</v>
      </c>
      <c r="BX162" s="224">
        <v>388</v>
      </c>
      <c r="BY162" s="224">
        <v>818</v>
      </c>
      <c r="BZ162" s="224">
        <v>870</v>
      </c>
      <c r="CA162" s="224">
        <v>922</v>
      </c>
      <c r="CB162" s="224">
        <v>920</v>
      </c>
      <c r="CC162" s="224">
        <v>812</v>
      </c>
      <c r="CD162" s="224">
        <v>465</v>
      </c>
      <c r="CE162" s="224">
        <v>397</v>
      </c>
      <c r="CF162" s="224">
        <v>860</v>
      </c>
      <c r="CG162" s="224">
        <v>903</v>
      </c>
      <c r="CH162" s="224">
        <v>910</v>
      </c>
      <c r="CI162" s="224">
        <v>871</v>
      </c>
      <c r="CJ162" s="224">
        <v>819</v>
      </c>
      <c r="CK162" s="224">
        <v>558</v>
      </c>
      <c r="CL162" s="224">
        <v>350</v>
      </c>
      <c r="CM162" s="224">
        <v>833</v>
      </c>
      <c r="CN162" s="224">
        <v>828</v>
      </c>
      <c r="CO162" s="224">
        <v>906</v>
      </c>
      <c r="CP162" s="224">
        <v>930</v>
      </c>
      <c r="CQ162" s="224">
        <v>840</v>
      </c>
      <c r="CR162" s="224">
        <v>553</v>
      </c>
      <c r="CS162" s="224">
        <v>458</v>
      </c>
      <c r="CT162" s="224">
        <v>761</v>
      </c>
      <c r="CU162" s="224">
        <v>877</v>
      </c>
      <c r="CV162" s="224">
        <v>938</v>
      </c>
      <c r="CW162" s="224">
        <v>836</v>
      </c>
      <c r="CX162" s="224">
        <v>784</v>
      </c>
      <c r="CY162" s="224">
        <v>467</v>
      </c>
      <c r="CZ162" s="224">
        <v>416</v>
      </c>
      <c r="DA162" s="224">
        <v>794</v>
      </c>
    </row>
    <row r="163" spans="2:105" ht="15.95" customHeight="1" x14ac:dyDescent="0.25">
      <c r="B163" s="107" t="s">
        <v>178</v>
      </c>
      <c r="C163" s="134">
        <v>928</v>
      </c>
      <c r="D163" s="14" t="s">
        <v>25</v>
      </c>
      <c r="E163" s="15" t="s">
        <v>212</v>
      </c>
      <c r="F163" s="15" t="s">
        <v>37</v>
      </c>
      <c r="G163" s="237">
        <v>36</v>
      </c>
      <c r="J163" s="237">
        <v>928</v>
      </c>
      <c r="K163" s="174">
        <v>2824</v>
      </c>
      <c r="L163" s="174">
        <v>4497</v>
      </c>
      <c r="M163" s="174">
        <v>4742</v>
      </c>
      <c r="N163" s="175"/>
      <c r="O163" s="176">
        <v>928</v>
      </c>
      <c r="P163" s="224">
        <v>41</v>
      </c>
      <c r="Q163" s="224">
        <v>36</v>
      </c>
      <c r="R163" s="224">
        <v>41</v>
      </c>
      <c r="S163" s="224">
        <v>49</v>
      </c>
      <c r="T163" s="224">
        <v>34</v>
      </c>
      <c r="U163" s="224">
        <v>76</v>
      </c>
      <c r="V163" s="224">
        <v>101</v>
      </c>
      <c r="W163" s="224">
        <v>86</v>
      </c>
      <c r="X163" s="224">
        <v>84</v>
      </c>
      <c r="Y163" s="224">
        <v>97</v>
      </c>
      <c r="Z163" s="224">
        <v>40</v>
      </c>
      <c r="AA163" s="224">
        <v>44</v>
      </c>
      <c r="AB163" s="224">
        <v>124</v>
      </c>
      <c r="AC163" s="224">
        <v>105</v>
      </c>
      <c r="AD163" s="224">
        <v>113</v>
      </c>
      <c r="AE163" s="224">
        <v>119</v>
      </c>
      <c r="AF163" s="224">
        <v>124</v>
      </c>
      <c r="AG163" s="224">
        <v>73</v>
      </c>
      <c r="AH163" s="224">
        <v>42</v>
      </c>
      <c r="AI163" s="224">
        <v>102</v>
      </c>
      <c r="AJ163" s="224">
        <v>119</v>
      </c>
      <c r="AK163" s="224">
        <v>143</v>
      </c>
      <c r="AL163" s="224">
        <v>125</v>
      </c>
      <c r="AM163" s="224">
        <v>108</v>
      </c>
      <c r="AN163" s="224">
        <v>47</v>
      </c>
      <c r="AO163" s="224">
        <v>50</v>
      </c>
      <c r="AP163" s="224">
        <v>39</v>
      </c>
      <c r="AQ163" s="224">
        <v>140</v>
      </c>
      <c r="AR163" s="224">
        <v>166</v>
      </c>
      <c r="AS163" s="224">
        <v>169</v>
      </c>
      <c r="AT163" s="224">
        <v>187</v>
      </c>
      <c r="AU163" s="224">
        <v>68</v>
      </c>
      <c r="AV163" s="224">
        <v>53</v>
      </c>
      <c r="AW163" s="224">
        <v>182</v>
      </c>
      <c r="AX163" s="224">
        <v>253</v>
      </c>
      <c r="AY163" s="224">
        <v>199</v>
      </c>
      <c r="AZ163" s="224">
        <v>30</v>
      </c>
      <c r="BA163" s="224">
        <v>178</v>
      </c>
      <c r="BB163" s="224">
        <v>61</v>
      </c>
      <c r="BC163" s="224">
        <v>57</v>
      </c>
      <c r="BD163" s="224">
        <v>217</v>
      </c>
      <c r="BE163" s="224">
        <v>229</v>
      </c>
      <c r="BF163" s="224">
        <v>187</v>
      </c>
      <c r="BG163" s="224">
        <v>243</v>
      </c>
      <c r="BH163" s="224">
        <v>206</v>
      </c>
      <c r="BI163" s="224">
        <v>57</v>
      </c>
      <c r="BJ163" s="224">
        <v>59</v>
      </c>
      <c r="BK163" s="224">
        <v>220</v>
      </c>
      <c r="BL163" s="224">
        <v>219</v>
      </c>
      <c r="BM163" s="224">
        <v>229</v>
      </c>
      <c r="BN163" s="224">
        <v>225</v>
      </c>
      <c r="BO163" s="224">
        <v>190</v>
      </c>
      <c r="BP163" s="224">
        <v>66</v>
      </c>
      <c r="BQ163" s="224">
        <v>58</v>
      </c>
      <c r="BR163" s="224">
        <v>203</v>
      </c>
      <c r="BS163" s="224">
        <v>198</v>
      </c>
      <c r="BT163" s="224">
        <v>214</v>
      </c>
      <c r="BU163" s="224">
        <v>201</v>
      </c>
      <c r="BV163" s="224">
        <v>195</v>
      </c>
      <c r="BW163" s="224">
        <v>56</v>
      </c>
      <c r="BX163" s="224">
        <v>52</v>
      </c>
      <c r="BY163" s="224">
        <v>221</v>
      </c>
      <c r="BZ163" s="224">
        <v>212</v>
      </c>
      <c r="CA163" s="224">
        <v>238</v>
      </c>
      <c r="CB163" s="224">
        <v>189</v>
      </c>
      <c r="CC163" s="224">
        <v>190</v>
      </c>
      <c r="CD163" s="224">
        <v>55</v>
      </c>
      <c r="CE163" s="224">
        <v>55</v>
      </c>
      <c r="CF163" s="224">
        <v>202</v>
      </c>
      <c r="CG163" s="224">
        <v>212</v>
      </c>
      <c r="CH163" s="224">
        <v>215</v>
      </c>
      <c r="CI163" s="224">
        <v>188</v>
      </c>
      <c r="CJ163" s="224">
        <v>191</v>
      </c>
      <c r="CK163" s="224">
        <v>57</v>
      </c>
      <c r="CL163" s="224">
        <v>48</v>
      </c>
      <c r="CM163" s="224">
        <v>206</v>
      </c>
      <c r="CN163" s="224">
        <v>192</v>
      </c>
      <c r="CO163" s="224">
        <v>193</v>
      </c>
      <c r="CP163" s="224">
        <v>201</v>
      </c>
      <c r="CQ163" s="224">
        <v>177</v>
      </c>
      <c r="CR163" s="224">
        <v>52</v>
      </c>
      <c r="CS163" s="224">
        <v>30</v>
      </c>
      <c r="CT163" s="224">
        <v>215</v>
      </c>
      <c r="CU163" s="224">
        <v>199</v>
      </c>
      <c r="CV163" s="224">
        <v>214</v>
      </c>
      <c r="CW163" s="224">
        <v>218</v>
      </c>
      <c r="CX163" s="224">
        <v>192</v>
      </c>
      <c r="CY163" s="224">
        <v>49</v>
      </c>
      <c r="CZ163" s="224">
        <v>37</v>
      </c>
      <c r="DA163" s="224">
        <v>186</v>
      </c>
    </row>
    <row r="164" spans="2:105" ht="15.95" customHeight="1" x14ac:dyDescent="0.25">
      <c r="B164" s="107" t="s">
        <v>178</v>
      </c>
      <c r="C164" s="135">
        <v>931</v>
      </c>
      <c r="D164" s="14" t="s">
        <v>25</v>
      </c>
      <c r="E164" s="15" t="s">
        <v>213</v>
      </c>
      <c r="F164" s="15" t="s">
        <v>37</v>
      </c>
      <c r="G164" s="237">
        <v>39</v>
      </c>
      <c r="J164" s="237">
        <v>931</v>
      </c>
      <c r="K164" s="174">
        <v>7039</v>
      </c>
      <c r="L164" s="174">
        <v>10007</v>
      </c>
      <c r="M164" s="174">
        <v>14621</v>
      </c>
      <c r="N164" s="175"/>
      <c r="O164" s="176">
        <v>931</v>
      </c>
      <c r="P164" s="224"/>
      <c r="Q164" s="224"/>
      <c r="R164" s="224"/>
      <c r="S164" s="224"/>
      <c r="T164" s="224"/>
      <c r="U164" s="224">
        <v>209</v>
      </c>
      <c r="V164" s="224">
        <v>256</v>
      </c>
      <c r="W164" s="224">
        <v>286</v>
      </c>
      <c r="X164" s="224">
        <v>229</v>
      </c>
      <c r="Y164" s="224">
        <v>221</v>
      </c>
      <c r="Z164" s="224"/>
      <c r="AA164" s="224"/>
      <c r="AB164" s="224">
        <v>430</v>
      </c>
      <c r="AC164" s="224">
        <v>412</v>
      </c>
      <c r="AD164" s="224">
        <v>428</v>
      </c>
      <c r="AE164" s="224">
        <v>421</v>
      </c>
      <c r="AF164" s="224">
        <v>344</v>
      </c>
      <c r="AG164" s="224"/>
      <c r="AH164" s="224"/>
      <c r="AI164" s="224">
        <v>415</v>
      </c>
      <c r="AJ164" s="224">
        <v>393</v>
      </c>
      <c r="AK164" s="224">
        <v>432</v>
      </c>
      <c r="AL164" s="224">
        <v>451</v>
      </c>
      <c r="AM164" s="224">
        <v>361</v>
      </c>
      <c r="AN164" s="224"/>
      <c r="AO164" s="224"/>
      <c r="AP164" s="224"/>
      <c r="AQ164" s="224">
        <v>396</v>
      </c>
      <c r="AR164" s="224">
        <v>453</v>
      </c>
      <c r="AS164" s="224">
        <v>510</v>
      </c>
      <c r="AT164" s="224">
        <v>392</v>
      </c>
      <c r="AU164" s="224"/>
      <c r="AV164" s="224"/>
      <c r="AW164" s="224">
        <v>487</v>
      </c>
      <c r="AX164" s="224">
        <v>528</v>
      </c>
      <c r="AY164" s="224">
        <v>480</v>
      </c>
      <c r="AZ164" s="224"/>
      <c r="BA164" s="224">
        <v>278</v>
      </c>
      <c r="BB164" s="224"/>
      <c r="BC164" s="224"/>
      <c r="BD164" s="224">
        <v>567</v>
      </c>
      <c r="BE164" s="224">
        <v>618</v>
      </c>
      <c r="BF164" s="224">
        <v>595</v>
      </c>
      <c r="BG164" s="224">
        <v>592</v>
      </c>
      <c r="BH164" s="224">
        <v>432</v>
      </c>
      <c r="BI164" s="224"/>
      <c r="BJ164" s="224"/>
      <c r="BK164" s="224">
        <v>510</v>
      </c>
      <c r="BL164" s="224">
        <v>587</v>
      </c>
      <c r="BM164" s="224">
        <v>595</v>
      </c>
      <c r="BN164" s="224">
        <v>580</v>
      </c>
      <c r="BO164" s="224">
        <v>440</v>
      </c>
      <c r="BP164" s="224"/>
      <c r="BQ164" s="224"/>
      <c r="BR164" s="224">
        <v>573</v>
      </c>
      <c r="BS164" s="224">
        <v>585</v>
      </c>
      <c r="BT164" s="224">
        <v>550</v>
      </c>
      <c r="BU164" s="224">
        <v>541</v>
      </c>
      <c r="BV164" s="224">
        <v>469</v>
      </c>
      <c r="BW164" s="224">
        <v>0</v>
      </c>
      <c r="BX164" s="224">
        <v>0</v>
      </c>
      <c r="BY164" s="224">
        <v>719</v>
      </c>
      <c r="BZ164" s="224">
        <v>775</v>
      </c>
      <c r="CA164" s="224">
        <v>762</v>
      </c>
      <c r="CB164" s="224">
        <v>740</v>
      </c>
      <c r="CC164" s="224">
        <v>599</v>
      </c>
      <c r="CD164" s="224">
        <v>0</v>
      </c>
      <c r="CE164" s="224">
        <v>0</v>
      </c>
      <c r="CF164" s="224">
        <v>687</v>
      </c>
      <c r="CG164" s="224">
        <v>786</v>
      </c>
      <c r="CH164" s="224">
        <v>762</v>
      </c>
      <c r="CI164" s="224">
        <v>717</v>
      </c>
      <c r="CJ164" s="224">
        <v>508</v>
      </c>
      <c r="CK164" s="224">
        <v>0</v>
      </c>
      <c r="CL164" s="224">
        <v>0</v>
      </c>
      <c r="CM164" s="224">
        <v>659</v>
      </c>
      <c r="CN164" s="224">
        <v>738</v>
      </c>
      <c r="CO164" s="224">
        <v>762</v>
      </c>
      <c r="CP164" s="224">
        <v>750</v>
      </c>
      <c r="CQ164" s="224">
        <v>557</v>
      </c>
      <c r="CR164" s="224">
        <v>0</v>
      </c>
      <c r="CS164" s="224">
        <v>0</v>
      </c>
      <c r="CT164" s="224">
        <v>682</v>
      </c>
      <c r="CU164" s="224">
        <v>760</v>
      </c>
      <c r="CV164" s="224">
        <v>736</v>
      </c>
      <c r="CW164" s="224">
        <v>734</v>
      </c>
      <c r="CX164" s="224">
        <v>514</v>
      </c>
      <c r="CY164" s="224">
        <v>0</v>
      </c>
      <c r="CZ164" s="224">
        <v>0</v>
      </c>
      <c r="DA164" s="224">
        <v>674</v>
      </c>
    </row>
    <row r="165" spans="2:105" ht="15.95" customHeight="1" x14ac:dyDescent="0.25">
      <c r="B165" s="107" t="s">
        <v>178</v>
      </c>
      <c r="C165" s="136">
        <v>933</v>
      </c>
      <c r="D165" s="14" t="s">
        <v>25</v>
      </c>
      <c r="E165" s="15" t="s">
        <v>214</v>
      </c>
      <c r="F165" s="15" t="s">
        <v>37</v>
      </c>
      <c r="G165" s="237">
        <v>39</v>
      </c>
      <c r="J165" s="237">
        <v>933</v>
      </c>
      <c r="K165" s="174">
        <v>15502</v>
      </c>
      <c r="L165" s="174">
        <v>19700</v>
      </c>
      <c r="M165" s="174">
        <v>29202</v>
      </c>
      <c r="N165" s="175"/>
      <c r="O165" s="176">
        <v>933</v>
      </c>
      <c r="P165" s="224"/>
      <c r="Q165" s="224"/>
      <c r="R165" s="224"/>
      <c r="S165" s="224"/>
      <c r="T165" s="224"/>
      <c r="U165" s="224">
        <v>530</v>
      </c>
      <c r="V165" s="224">
        <v>604</v>
      </c>
      <c r="W165" s="224">
        <v>657</v>
      </c>
      <c r="X165" s="224">
        <v>689</v>
      </c>
      <c r="Y165" s="224">
        <v>535</v>
      </c>
      <c r="Z165" s="224"/>
      <c r="AA165" s="224"/>
      <c r="AB165" s="224">
        <v>779</v>
      </c>
      <c r="AC165" s="224">
        <v>969</v>
      </c>
      <c r="AD165" s="224">
        <v>933</v>
      </c>
      <c r="AE165" s="224">
        <v>947</v>
      </c>
      <c r="AF165" s="224">
        <v>739</v>
      </c>
      <c r="AG165" s="224"/>
      <c r="AH165" s="224"/>
      <c r="AI165" s="224">
        <v>866</v>
      </c>
      <c r="AJ165" s="224">
        <v>871</v>
      </c>
      <c r="AK165" s="224">
        <v>1015</v>
      </c>
      <c r="AL165" s="224">
        <v>985</v>
      </c>
      <c r="AM165" s="224">
        <v>705</v>
      </c>
      <c r="AN165" s="224"/>
      <c r="AO165" s="224"/>
      <c r="AP165" s="224"/>
      <c r="AQ165" s="224">
        <v>940</v>
      </c>
      <c r="AR165" s="224">
        <v>996</v>
      </c>
      <c r="AS165" s="224">
        <v>1011</v>
      </c>
      <c r="AT165" s="224">
        <v>731</v>
      </c>
      <c r="AU165" s="224"/>
      <c r="AV165" s="224"/>
      <c r="AW165" s="224">
        <v>914</v>
      </c>
      <c r="AX165" s="224">
        <v>1158</v>
      </c>
      <c r="AY165" s="224">
        <v>1093</v>
      </c>
      <c r="AZ165" s="224"/>
      <c r="BA165" s="224">
        <v>566</v>
      </c>
      <c r="BB165" s="224"/>
      <c r="BC165" s="224"/>
      <c r="BD165" s="224">
        <v>993</v>
      </c>
      <c r="BE165" s="224">
        <v>1144</v>
      </c>
      <c r="BF165" s="224">
        <v>1214</v>
      </c>
      <c r="BG165" s="224">
        <v>1105</v>
      </c>
      <c r="BH165" s="224">
        <v>900</v>
      </c>
      <c r="BI165" s="224"/>
      <c r="BJ165" s="224"/>
      <c r="BK165" s="224">
        <v>949</v>
      </c>
      <c r="BL165" s="224">
        <v>1147</v>
      </c>
      <c r="BM165" s="224">
        <v>1051</v>
      </c>
      <c r="BN165" s="224">
        <v>1048</v>
      </c>
      <c r="BO165" s="224">
        <v>848</v>
      </c>
      <c r="BP165" s="224"/>
      <c r="BQ165" s="224"/>
      <c r="BR165" s="224">
        <v>1003</v>
      </c>
      <c r="BS165" s="224">
        <v>1249</v>
      </c>
      <c r="BT165" s="224">
        <v>1213</v>
      </c>
      <c r="BU165" s="224">
        <v>1162</v>
      </c>
      <c r="BV165" s="224">
        <v>943</v>
      </c>
      <c r="BW165" s="224">
        <v>0</v>
      </c>
      <c r="BX165" s="224">
        <v>0</v>
      </c>
      <c r="BY165" s="224">
        <v>1382</v>
      </c>
      <c r="BZ165" s="224">
        <v>1527</v>
      </c>
      <c r="CA165" s="224">
        <v>1512</v>
      </c>
      <c r="CB165" s="224">
        <v>1469</v>
      </c>
      <c r="CC165" s="224">
        <v>1277</v>
      </c>
      <c r="CD165" s="224">
        <v>0</v>
      </c>
      <c r="CE165" s="224">
        <v>0</v>
      </c>
      <c r="CF165" s="224">
        <v>1350</v>
      </c>
      <c r="CG165" s="224">
        <v>1584</v>
      </c>
      <c r="CH165" s="224">
        <v>1483</v>
      </c>
      <c r="CI165" s="224">
        <v>1474</v>
      </c>
      <c r="CJ165" s="224">
        <v>1197</v>
      </c>
      <c r="CK165" s="224">
        <v>0</v>
      </c>
      <c r="CL165" s="224">
        <v>0</v>
      </c>
      <c r="CM165" s="224">
        <v>1322</v>
      </c>
      <c r="CN165" s="224">
        <v>1450</v>
      </c>
      <c r="CO165" s="224">
        <v>1504</v>
      </c>
      <c r="CP165" s="224">
        <v>1437</v>
      </c>
      <c r="CQ165" s="224">
        <v>1119</v>
      </c>
      <c r="CR165" s="224">
        <v>0</v>
      </c>
      <c r="CS165" s="224">
        <v>0</v>
      </c>
      <c r="CT165" s="224">
        <v>1352</v>
      </c>
      <c r="CU165" s="224">
        <v>1329</v>
      </c>
      <c r="CV165" s="224">
        <v>1517</v>
      </c>
      <c r="CW165" s="224">
        <v>1366</v>
      </c>
      <c r="CX165" s="224">
        <v>1237</v>
      </c>
      <c r="CY165" s="224">
        <v>0</v>
      </c>
      <c r="CZ165" s="224">
        <v>0</v>
      </c>
      <c r="DA165" s="224">
        <v>1314</v>
      </c>
    </row>
    <row r="166" spans="2:105" ht="15.95" customHeight="1" x14ac:dyDescent="0.25">
      <c r="B166" s="107" t="s">
        <v>178</v>
      </c>
      <c r="C166" s="137">
        <v>939</v>
      </c>
      <c r="D166" s="14" t="s">
        <v>18</v>
      </c>
      <c r="E166" s="15" t="s">
        <v>215</v>
      </c>
      <c r="F166" s="15" t="s">
        <v>37</v>
      </c>
      <c r="G166" s="237">
        <v>35</v>
      </c>
      <c r="J166" s="237">
        <v>939</v>
      </c>
      <c r="K166" s="174">
        <v>4561</v>
      </c>
      <c r="L166" s="174">
        <v>6912</v>
      </c>
      <c r="M166" s="174">
        <v>10378</v>
      </c>
      <c r="N166" s="175"/>
      <c r="O166" s="176">
        <v>939</v>
      </c>
      <c r="P166" s="224"/>
      <c r="Q166" s="224"/>
      <c r="R166" s="224"/>
      <c r="S166" s="224"/>
      <c r="T166" s="224"/>
      <c r="U166" s="224">
        <v>150</v>
      </c>
      <c r="V166" s="224">
        <v>143</v>
      </c>
      <c r="W166" s="224">
        <v>157</v>
      </c>
      <c r="X166" s="224">
        <v>189</v>
      </c>
      <c r="Y166" s="224">
        <v>117</v>
      </c>
      <c r="Z166" s="224"/>
      <c r="AA166" s="224"/>
      <c r="AB166" s="224">
        <v>283</v>
      </c>
      <c r="AC166" s="224">
        <v>265</v>
      </c>
      <c r="AD166" s="224">
        <v>257</v>
      </c>
      <c r="AE166" s="224">
        <v>257</v>
      </c>
      <c r="AF166" s="224">
        <v>164</v>
      </c>
      <c r="AG166" s="224"/>
      <c r="AH166" s="224"/>
      <c r="AI166" s="224">
        <v>299</v>
      </c>
      <c r="AJ166" s="224">
        <v>287</v>
      </c>
      <c r="AK166" s="224">
        <v>301</v>
      </c>
      <c r="AL166" s="224">
        <v>332</v>
      </c>
      <c r="AM166" s="224">
        <v>234</v>
      </c>
      <c r="AN166" s="224"/>
      <c r="AO166" s="224"/>
      <c r="AP166" s="224"/>
      <c r="AQ166" s="224">
        <v>313</v>
      </c>
      <c r="AR166" s="224">
        <v>293</v>
      </c>
      <c r="AS166" s="224">
        <v>302</v>
      </c>
      <c r="AT166" s="224">
        <v>218</v>
      </c>
      <c r="AU166" s="224"/>
      <c r="AV166" s="224"/>
      <c r="AW166" s="224">
        <v>409</v>
      </c>
      <c r="AX166" s="224">
        <v>372</v>
      </c>
      <c r="AY166" s="224">
        <v>413</v>
      </c>
      <c r="AZ166" s="224"/>
      <c r="BA166" s="224">
        <v>184</v>
      </c>
      <c r="BB166" s="224"/>
      <c r="BC166" s="224"/>
      <c r="BD166" s="224">
        <v>383</v>
      </c>
      <c r="BE166" s="224">
        <v>381</v>
      </c>
      <c r="BF166" s="224">
        <v>375</v>
      </c>
      <c r="BG166" s="224">
        <v>417</v>
      </c>
      <c r="BH166" s="224">
        <v>297</v>
      </c>
      <c r="BI166" s="224"/>
      <c r="BJ166" s="224"/>
      <c r="BK166" s="224">
        <v>320</v>
      </c>
      <c r="BL166" s="224">
        <v>394</v>
      </c>
      <c r="BM166" s="224">
        <v>370</v>
      </c>
      <c r="BN166" s="224">
        <v>413</v>
      </c>
      <c r="BO166" s="224">
        <v>273</v>
      </c>
      <c r="BP166" s="224"/>
      <c r="BQ166" s="224"/>
      <c r="BR166" s="224">
        <v>374</v>
      </c>
      <c r="BS166" s="224">
        <v>378</v>
      </c>
      <c r="BT166" s="224">
        <v>363</v>
      </c>
      <c r="BU166" s="224">
        <v>433</v>
      </c>
      <c r="BV166" s="224">
        <v>363</v>
      </c>
      <c r="BW166" s="224">
        <v>0</v>
      </c>
      <c r="BX166" s="224">
        <v>0</v>
      </c>
      <c r="BY166" s="224">
        <v>557</v>
      </c>
      <c r="BZ166" s="224">
        <v>599</v>
      </c>
      <c r="CA166" s="224">
        <v>526</v>
      </c>
      <c r="CB166" s="224">
        <v>500</v>
      </c>
      <c r="CC166" s="224">
        <v>358</v>
      </c>
      <c r="CD166" s="224">
        <v>0</v>
      </c>
      <c r="CE166" s="224">
        <v>0</v>
      </c>
      <c r="CF166" s="224">
        <v>559</v>
      </c>
      <c r="CG166" s="224">
        <v>535</v>
      </c>
      <c r="CH166" s="224">
        <v>527</v>
      </c>
      <c r="CI166" s="224">
        <v>514</v>
      </c>
      <c r="CJ166" s="224">
        <v>411</v>
      </c>
      <c r="CK166" s="224">
        <v>0</v>
      </c>
      <c r="CL166" s="224">
        <v>0</v>
      </c>
      <c r="CM166" s="224">
        <v>539</v>
      </c>
      <c r="CN166" s="224">
        <v>510</v>
      </c>
      <c r="CO166" s="224">
        <v>483</v>
      </c>
      <c r="CP166" s="224">
        <v>535</v>
      </c>
      <c r="CQ166" s="224">
        <v>339</v>
      </c>
      <c r="CR166" s="224">
        <v>0</v>
      </c>
      <c r="CS166" s="224">
        <v>0</v>
      </c>
      <c r="CT166" s="224">
        <v>475</v>
      </c>
      <c r="CU166" s="224">
        <v>552</v>
      </c>
      <c r="CV166" s="224">
        <v>459</v>
      </c>
      <c r="CW166" s="224">
        <v>520</v>
      </c>
      <c r="CX166" s="224">
        <v>374</v>
      </c>
      <c r="CY166" s="224">
        <v>0</v>
      </c>
      <c r="CZ166" s="224">
        <v>0</v>
      </c>
      <c r="DA166" s="224">
        <v>506</v>
      </c>
    </row>
    <row r="167" spans="2:105" ht="15.95" customHeight="1" x14ac:dyDescent="0.25">
      <c r="B167" s="107" t="s">
        <v>178</v>
      </c>
      <c r="C167" s="218">
        <v>94</v>
      </c>
      <c r="D167" s="14" t="s">
        <v>43</v>
      </c>
      <c r="E167" s="15" t="s">
        <v>216</v>
      </c>
      <c r="F167" s="15" t="s">
        <v>37</v>
      </c>
      <c r="G167" s="237">
        <v>38</v>
      </c>
      <c r="J167" s="237">
        <v>94</v>
      </c>
      <c r="K167" s="174">
        <v>43334</v>
      </c>
      <c r="L167" s="174">
        <v>58224</v>
      </c>
      <c r="M167" s="174">
        <v>66228</v>
      </c>
      <c r="N167" s="175"/>
      <c r="O167" s="176">
        <v>94</v>
      </c>
      <c r="P167" s="224">
        <v>705</v>
      </c>
      <c r="Q167" s="224">
        <v>767</v>
      </c>
      <c r="R167" s="224">
        <v>1031</v>
      </c>
      <c r="S167" s="224">
        <v>972</v>
      </c>
      <c r="T167" s="224">
        <v>920</v>
      </c>
      <c r="U167" s="224">
        <v>1324</v>
      </c>
      <c r="V167" s="224">
        <v>1371</v>
      </c>
      <c r="W167" s="224">
        <v>1539</v>
      </c>
      <c r="X167" s="224">
        <v>1413</v>
      </c>
      <c r="Y167" s="224">
        <v>1384</v>
      </c>
      <c r="Z167" s="224">
        <v>1179</v>
      </c>
      <c r="AA167" s="224">
        <v>1055</v>
      </c>
      <c r="AB167" s="224">
        <v>1551</v>
      </c>
      <c r="AC167" s="224">
        <v>1753</v>
      </c>
      <c r="AD167" s="224">
        <v>1720</v>
      </c>
      <c r="AE167" s="224">
        <v>1770</v>
      </c>
      <c r="AF167" s="224">
        <v>1622</v>
      </c>
      <c r="AG167" s="224">
        <v>1188</v>
      </c>
      <c r="AH167" s="224">
        <v>1033</v>
      </c>
      <c r="AI167" s="224">
        <v>1543</v>
      </c>
      <c r="AJ167" s="224">
        <v>1418</v>
      </c>
      <c r="AK167" s="224">
        <v>1699</v>
      </c>
      <c r="AL167" s="224">
        <v>1817</v>
      </c>
      <c r="AM167" s="224">
        <v>1781</v>
      </c>
      <c r="AN167" s="224">
        <v>1161</v>
      </c>
      <c r="AO167" s="224">
        <v>765</v>
      </c>
      <c r="AP167" s="224">
        <v>998</v>
      </c>
      <c r="AQ167" s="224">
        <v>1906</v>
      </c>
      <c r="AR167" s="224">
        <v>2017</v>
      </c>
      <c r="AS167" s="224">
        <v>1977</v>
      </c>
      <c r="AT167" s="224">
        <v>1955</v>
      </c>
      <c r="AU167" s="224">
        <v>1259</v>
      </c>
      <c r="AV167" s="224">
        <v>1241</v>
      </c>
      <c r="AW167" s="224">
        <v>2072</v>
      </c>
      <c r="AX167" s="224">
        <v>2673</v>
      </c>
      <c r="AY167" s="224">
        <v>2549</v>
      </c>
      <c r="AZ167" s="224">
        <v>1128</v>
      </c>
      <c r="BA167" s="224">
        <v>1885</v>
      </c>
      <c r="BB167" s="224">
        <v>1332</v>
      </c>
      <c r="BC167" s="224">
        <v>1237</v>
      </c>
      <c r="BD167" s="224">
        <v>2335</v>
      </c>
      <c r="BE167" s="224">
        <v>2522</v>
      </c>
      <c r="BF167" s="224">
        <v>2686</v>
      </c>
      <c r="BG167" s="224">
        <v>2483</v>
      </c>
      <c r="BH167" s="224">
        <v>2527</v>
      </c>
      <c r="BI167" s="224">
        <v>1328</v>
      </c>
      <c r="BJ167" s="224">
        <v>1131</v>
      </c>
      <c r="BK167" s="224">
        <v>2167</v>
      </c>
      <c r="BL167" s="224">
        <v>2645</v>
      </c>
      <c r="BM167" s="224">
        <v>2610</v>
      </c>
      <c r="BN167" s="224">
        <v>2508</v>
      </c>
      <c r="BO167" s="224">
        <v>2487</v>
      </c>
      <c r="BP167" s="224">
        <v>1461</v>
      </c>
      <c r="BQ167" s="224">
        <v>1213</v>
      </c>
      <c r="BR167" s="224">
        <v>2387</v>
      </c>
      <c r="BS167" s="224">
        <v>2698</v>
      </c>
      <c r="BT167" s="224">
        <v>2568</v>
      </c>
      <c r="BU167" s="224">
        <v>2485</v>
      </c>
      <c r="BV167" s="224">
        <v>2607</v>
      </c>
      <c r="BW167" s="224">
        <v>1444</v>
      </c>
      <c r="BX167" s="224">
        <v>1348</v>
      </c>
      <c r="BY167" s="224">
        <v>2309</v>
      </c>
      <c r="BZ167" s="224">
        <v>2433</v>
      </c>
      <c r="CA167" s="224">
        <v>2638</v>
      </c>
      <c r="CB167" s="224">
        <v>2484</v>
      </c>
      <c r="CC167" s="224">
        <v>2504</v>
      </c>
      <c r="CD167" s="224">
        <v>1381</v>
      </c>
      <c r="CE167" s="224">
        <v>1411</v>
      </c>
      <c r="CF167" s="224">
        <v>2431</v>
      </c>
      <c r="CG167" s="224">
        <v>2627</v>
      </c>
      <c r="CH167" s="224">
        <v>2631</v>
      </c>
      <c r="CI167" s="224">
        <v>2518</v>
      </c>
      <c r="CJ167" s="224">
        <v>2633</v>
      </c>
      <c r="CK167" s="224">
        <v>1485</v>
      </c>
      <c r="CL167" s="224">
        <v>1352</v>
      </c>
      <c r="CM167" s="224">
        <v>2347</v>
      </c>
      <c r="CN167" s="224">
        <v>2401</v>
      </c>
      <c r="CO167" s="224">
        <v>2510</v>
      </c>
      <c r="CP167" s="224">
        <v>2589</v>
      </c>
      <c r="CQ167" s="224">
        <v>2366</v>
      </c>
      <c r="CR167" s="224">
        <v>1523</v>
      </c>
      <c r="CS167" s="224">
        <v>1428</v>
      </c>
      <c r="CT167" s="224">
        <v>2368</v>
      </c>
      <c r="CU167" s="224">
        <v>2497</v>
      </c>
      <c r="CV167" s="224">
        <v>2569</v>
      </c>
      <c r="CW167" s="224">
        <v>2603</v>
      </c>
      <c r="CX167" s="224">
        <v>2406</v>
      </c>
      <c r="CY167" s="224">
        <v>1380</v>
      </c>
      <c r="CZ167" s="224">
        <v>1285</v>
      </c>
      <c r="DA167" s="224">
        <v>2327</v>
      </c>
    </row>
    <row r="168" spans="2:105" ht="15.95" customHeight="1" x14ac:dyDescent="0.25">
      <c r="B168" s="107" t="s">
        <v>178</v>
      </c>
      <c r="C168" s="138">
        <v>941</v>
      </c>
      <c r="D168" s="14" t="s">
        <v>21</v>
      </c>
      <c r="E168" s="15" t="s">
        <v>217</v>
      </c>
      <c r="F168" s="15" t="s">
        <v>37</v>
      </c>
      <c r="G168" s="237">
        <v>38</v>
      </c>
      <c r="J168" s="237">
        <v>941</v>
      </c>
      <c r="K168" s="174">
        <v>36696</v>
      </c>
      <c r="L168" s="174">
        <v>43265</v>
      </c>
      <c r="M168" s="174">
        <v>48144</v>
      </c>
      <c r="N168" s="175"/>
      <c r="O168" s="176">
        <v>941</v>
      </c>
      <c r="P168" s="224">
        <v>539</v>
      </c>
      <c r="Q168" s="224">
        <v>652</v>
      </c>
      <c r="R168" s="224">
        <v>816</v>
      </c>
      <c r="S168" s="224">
        <v>751</v>
      </c>
      <c r="T168" s="224">
        <v>719</v>
      </c>
      <c r="U168" s="224">
        <v>1167</v>
      </c>
      <c r="V168" s="224">
        <v>1107</v>
      </c>
      <c r="W168" s="224">
        <v>1244</v>
      </c>
      <c r="X168" s="224">
        <v>1228</v>
      </c>
      <c r="Y168" s="224">
        <v>1349</v>
      </c>
      <c r="Z168" s="224">
        <v>883</v>
      </c>
      <c r="AA168" s="224">
        <v>852</v>
      </c>
      <c r="AB168" s="224">
        <v>1351</v>
      </c>
      <c r="AC168" s="224">
        <v>1480</v>
      </c>
      <c r="AD168" s="224">
        <v>1509</v>
      </c>
      <c r="AE168" s="224">
        <v>1472</v>
      </c>
      <c r="AF168" s="224">
        <v>1334</v>
      </c>
      <c r="AG168" s="224">
        <v>1004</v>
      </c>
      <c r="AH168" s="224">
        <v>813</v>
      </c>
      <c r="AI168" s="224">
        <v>1301</v>
      </c>
      <c r="AJ168" s="224">
        <v>1128</v>
      </c>
      <c r="AK168" s="224">
        <v>1512</v>
      </c>
      <c r="AL168" s="224">
        <v>1453</v>
      </c>
      <c r="AM168" s="224">
        <v>1499</v>
      </c>
      <c r="AN168" s="224">
        <v>898</v>
      </c>
      <c r="AO168" s="224">
        <v>724</v>
      </c>
      <c r="AP168" s="224">
        <v>858</v>
      </c>
      <c r="AQ168" s="224">
        <v>1723</v>
      </c>
      <c r="AR168" s="224">
        <v>1800</v>
      </c>
      <c r="AS168" s="224">
        <v>1781</v>
      </c>
      <c r="AT168" s="224">
        <v>1749</v>
      </c>
      <c r="AU168" s="224">
        <v>964</v>
      </c>
      <c r="AV168" s="224">
        <v>921</v>
      </c>
      <c r="AW168" s="224">
        <v>1855</v>
      </c>
      <c r="AX168" s="224">
        <v>1912</v>
      </c>
      <c r="AY168" s="224">
        <v>1915</v>
      </c>
      <c r="AZ168" s="224">
        <v>901</v>
      </c>
      <c r="BA168" s="224">
        <v>1536</v>
      </c>
      <c r="BB168" s="224">
        <v>972</v>
      </c>
      <c r="BC168" s="224">
        <v>928</v>
      </c>
      <c r="BD168" s="224">
        <v>1726</v>
      </c>
      <c r="BE168" s="224">
        <v>1876</v>
      </c>
      <c r="BF168" s="224">
        <v>1848</v>
      </c>
      <c r="BG168" s="224">
        <v>1900</v>
      </c>
      <c r="BH168" s="224">
        <v>1804</v>
      </c>
      <c r="BI168" s="224">
        <v>982</v>
      </c>
      <c r="BJ168" s="224">
        <v>855</v>
      </c>
      <c r="BK168" s="224">
        <v>1657</v>
      </c>
      <c r="BL168" s="224">
        <v>1797</v>
      </c>
      <c r="BM168" s="224">
        <v>1839</v>
      </c>
      <c r="BN168" s="224">
        <v>1849</v>
      </c>
      <c r="BO168" s="224">
        <v>1855</v>
      </c>
      <c r="BP168" s="224">
        <v>1141</v>
      </c>
      <c r="BQ168" s="224">
        <v>897</v>
      </c>
      <c r="BR168" s="224">
        <v>1785</v>
      </c>
      <c r="BS168" s="224">
        <v>1968</v>
      </c>
      <c r="BT168" s="224">
        <v>1919</v>
      </c>
      <c r="BU168" s="224">
        <v>1877</v>
      </c>
      <c r="BV168" s="224">
        <v>1786</v>
      </c>
      <c r="BW168" s="224">
        <v>995</v>
      </c>
      <c r="BX168" s="224">
        <v>919</v>
      </c>
      <c r="BY168" s="224">
        <v>1859</v>
      </c>
      <c r="BZ168" s="224">
        <v>1988</v>
      </c>
      <c r="CA168" s="224">
        <v>1963</v>
      </c>
      <c r="CB168" s="224">
        <v>1892</v>
      </c>
      <c r="CC168" s="224">
        <v>1834</v>
      </c>
      <c r="CD168" s="224">
        <v>1024</v>
      </c>
      <c r="CE168" s="224">
        <v>927</v>
      </c>
      <c r="CF168" s="224">
        <v>1742</v>
      </c>
      <c r="CG168" s="224">
        <v>1908</v>
      </c>
      <c r="CH168" s="224">
        <v>1903</v>
      </c>
      <c r="CI168" s="224">
        <v>1833</v>
      </c>
      <c r="CJ168" s="224">
        <v>1819</v>
      </c>
      <c r="CK168" s="224">
        <v>1090</v>
      </c>
      <c r="CL168" s="224">
        <v>965</v>
      </c>
      <c r="CM168" s="224">
        <v>1642</v>
      </c>
      <c r="CN168" s="224">
        <v>1796</v>
      </c>
      <c r="CO168" s="224">
        <v>1768</v>
      </c>
      <c r="CP168" s="224">
        <v>1833</v>
      </c>
      <c r="CQ168" s="224">
        <v>1908</v>
      </c>
      <c r="CR168" s="224">
        <v>1036</v>
      </c>
      <c r="CS168" s="224">
        <v>934</v>
      </c>
      <c r="CT168" s="224">
        <v>1646</v>
      </c>
      <c r="CU168" s="224">
        <v>1774</v>
      </c>
      <c r="CV168" s="224">
        <v>1933</v>
      </c>
      <c r="CW168" s="224">
        <v>1878</v>
      </c>
      <c r="CX168" s="224">
        <v>1706</v>
      </c>
      <c r="CY168" s="224">
        <v>1001</v>
      </c>
      <c r="CZ168" s="224">
        <v>921</v>
      </c>
      <c r="DA168" s="224">
        <v>1707</v>
      </c>
    </row>
    <row r="169" spans="2:105" ht="15.95" customHeight="1" x14ac:dyDescent="0.25">
      <c r="B169" s="107" t="s">
        <v>178</v>
      </c>
      <c r="C169" s="140" t="s">
        <v>218</v>
      </c>
      <c r="D169" s="14" t="s">
        <v>32</v>
      </c>
      <c r="E169" s="15" t="s">
        <v>219</v>
      </c>
      <c r="F169" s="15" t="s">
        <v>37</v>
      </c>
      <c r="G169" s="237">
        <v>35</v>
      </c>
      <c r="J169" s="237" t="s">
        <v>218</v>
      </c>
      <c r="K169" s="174">
        <v>40650</v>
      </c>
      <c r="L169" s="174">
        <v>52612</v>
      </c>
      <c r="M169" s="174">
        <v>65454</v>
      </c>
      <c r="N169" s="175"/>
      <c r="O169" s="176" t="s">
        <v>218</v>
      </c>
      <c r="P169" s="224">
        <v>420</v>
      </c>
      <c r="Q169" s="224">
        <v>632</v>
      </c>
      <c r="R169" s="224">
        <v>687</v>
      </c>
      <c r="S169" s="224">
        <v>591</v>
      </c>
      <c r="T169" s="224">
        <v>649</v>
      </c>
      <c r="U169" s="224">
        <v>1251</v>
      </c>
      <c r="V169" s="224">
        <v>1356</v>
      </c>
      <c r="W169" s="224">
        <v>1387</v>
      </c>
      <c r="X169" s="224">
        <v>1412</v>
      </c>
      <c r="Y169" s="224">
        <v>1251</v>
      </c>
      <c r="Z169" s="224">
        <v>774</v>
      </c>
      <c r="AA169" s="224">
        <v>659</v>
      </c>
      <c r="AB169" s="224">
        <v>1690</v>
      </c>
      <c r="AC169" s="224">
        <v>1885</v>
      </c>
      <c r="AD169" s="224">
        <v>1882</v>
      </c>
      <c r="AE169" s="224">
        <v>1970</v>
      </c>
      <c r="AF169" s="224">
        <v>1676</v>
      </c>
      <c r="AG169" s="224">
        <v>809</v>
      </c>
      <c r="AH169" s="224">
        <v>727</v>
      </c>
      <c r="AI169" s="224">
        <v>1795</v>
      </c>
      <c r="AJ169" s="224">
        <v>1640</v>
      </c>
      <c r="AK169" s="224">
        <v>1941</v>
      </c>
      <c r="AL169" s="224">
        <v>2005</v>
      </c>
      <c r="AM169" s="224">
        <v>1632</v>
      </c>
      <c r="AN169" s="224">
        <v>802</v>
      </c>
      <c r="AO169" s="224">
        <v>504</v>
      </c>
      <c r="AP169" s="224">
        <v>673</v>
      </c>
      <c r="AQ169" s="224">
        <v>1912</v>
      </c>
      <c r="AR169" s="224">
        <v>2014</v>
      </c>
      <c r="AS169" s="224">
        <v>2158</v>
      </c>
      <c r="AT169" s="224">
        <v>1866</v>
      </c>
      <c r="AU169" s="224">
        <v>854</v>
      </c>
      <c r="AV169" s="224">
        <v>735</v>
      </c>
      <c r="AW169" s="224">
        <v>2134</v>
      </c>
      <c r="AX169" s="224">
        <v>2167</v>
      </c>
      <c r="AY169" s="224">
        <v>2471</v>
      </c>
      <c r="AZ169" s="224">
        <v>774</v>
      </c>
      <c r="BA169" s="224">
        <v>1549</v>
      </c>
      <c r="BB169" s="224">
        <v>926</v>
      </c>
      <c r="BC169" s="224">
        <v>767</v>
      </c>
      <c r="BD169" s="224">
        <v>2366</v>
      </c>
      <c r="BE169" s="224">
        <v>2522</v>
      </c>
      <c r="BF169" s="224">
        <v>2533</v>
      </c>
      <c r="BG169" s="224">
        <v>2592</v>
      </c>
      <c r="BH169" s="224">
        <v>2149</v>
      </c>
      <c r="BI169" s="224">
        <v>1051</v>
      </c>
      <c r="BJ169" s="224">
        <v>672</v>
      </c>
      <c r="BK169" s="224">
        <v>2277</v>
      </c>
      <c r="BL169" s="224">
        <v>2470</v>
      </c>
      <c r="BM169" s="224">
        <v>2569</v>
      </c>
      <c r="BN169" s="224">
        <v>2451</v>
      </c>
      <c r="BO169" s="224">
        <v>2161</v>
      </c>
      <c r="BP169" s="224">
        <v>983</v>
      </c>
      <c r="BQ169" s="224">
        <v>854</v>
      </c>
      <c r="BR169" s="224">
        <v>2475</v>
      </c>
      <c r="BS169" s="224">
        <v>2548</v>
      </c>
      <c r="BT169" s="224">
        <v>2806</v>
      </c>
      <c r="BU169" s="224">
        <v>2559</v>
      </c>
      <c r="BV169" s="224">
        <v>2197</v>
      </c>
      <c r="BW169" s="224">
        <v>987</v>
      </c>
      <c r="BX169" s="224">
        <v>836</v>
      </c>
      <c r="BY169" s="224">
        <v>2687</v>
      </c>
      <c r="BZ169" s="224">
        <v>2769</v>
      </c>
      <c r="CA169" s="224">
        <v>2886</v>
      </c>
      <c r="CB169" s="224">
        <v>2749</v>
      </c>
      <c r="CC169" s="224">
        <v>2419</v>
      </c>
      <c r="CD169" s="224">
        <v>1077</v>
      </c>
      <c r="CE169" s="224">
        <v>812</v>
      </c>
      <c r="CF169" s="224">
        <v>2462</v>
      </c>
      <c r="CG169" s="224">
        <v>2860</v>
      </c>
      <c r="CH169" s="224">
        <v>2882</v>
      </c>
      <c r="CI169" s="224">
        <v>2818</v>
      </c>
      <c r="CJ169" s="224">
        <v>2456</v>
      </c>
      <c r="CK169" s="224">
        <v>1024</v>
      </c>
      <c r="CL169" s="224">
        <v>818</v>
      </c>
      <c r="CM169" s="224">
        <v>2660</v>
      </c>
      <c r="CN169" s="224">
        <v>2758</v>
      </c>
      <c r="CO169" s="224">
        <v>2800</v>
      </c>
      <c r="CP169" s="224">
        <v>2645</v>
      </c>
      <c r="CQ169" s="224">
        <v>2282</v>
      </c>
      <c r="CR169" s="224">
        <v>1018</v>
      </c>
      <c r="CS169" s="224">
        <v>791</v>
      </c>
      <c r="CT169" s="224">
        <v>2681</v>
      </c>
      <c r="CU169" s="224">
        <v>2880</v>
      </c>
      <c r="CV169" s="224">
        <v>2763</v>
      </c>
      <c r="CW169" s="224">
        <v>2784</v>
      </c>
      <c r="CX169" s="224">
        <v>2485</v>
      </c>
      <c r="CY169" s="224">
        <v>1118</v>
      </c>
      <c r="CZ169" s="224">
        <v>739</v>
      </c>
      <c r="DA169" s="224">
        <v>2508</v>
      </c>
    </row>
    <row r="170" spans="2:105" ht="15.95" customHeight="1" x14ac:dyDescent="0.25">
      <c r="B170" s="107" t="s">
        <v>178</v>
      </c>
      <c r="C170" s="140" t="s">
        <v>220</v>
      </c>
      <c r="D170" s="14" t="s">
        <v>32</v>
      </c>
      <c r="E170" s="15" t="s">
        <v>221</v>
      </c>
      <c r="F170" s="15" t="s">
        <v>37</v>
      </c>
      <c r="G170" s="237">
        <v>35</v>
      </c>
      <c r="J170" s="237" t="s">
        <v>220</v>
      </c>
      <c r="K170" s="174">
        <v>29106</v>
      </c>
      <c r="L170" s="174">
        <v>38083</v>
      </c>
      <c r="M170" s="174">
        <v>46410</v>
      </c>
      <c r="N170" s="175"/>
      <c r="O170" s="176" t="s">
        <v>220</v>
      </c>
      <c r="P170" s="224">
        <v>407</v>
      </c>
      <c r="Q170" s="224">
        <v>528</v>
      </c>
      <c r="R170" s="224">
        <v>647</v>
      </c>
      <c r="S170" s="224">
        <v>646</v>
      </c>
      <c r="T170" s="224">
        <v>539</v>
      </c>
      <c r="U170" s="224">
        <v>779</v>
      </c>
      <c r="V170" s="224">
        <v>894</v>
      </c>
      <c r="W170" s="224">
        <v>916</v>
      </c>
      <c r="X170" s="224">
        <v>896</v>
      </c>
      <c r="Y170" s="224">
        <v>849</v>
      </c>
      <c r="Z170" s="224">
        <v>779</v>
      </c>
      <c r="AA170" s="224">
        <v>651</v>
      </c>
      <c r="AB170" s="224">
        <v>1132</v>
      </c>
      <c r="AC170" s="224">
        <v>1217</v>
      </c>
      <c r="AD170" s="224">
        <v>1205</v>
      </c>
      <c r="AE170" s="224">
        <v>1246</v>
      </c>
      <c r="AF170" s="224">
        <v>1068</v>
      </c>
      <c r="AG170" s="224">
        <v>870</v>
      </c>
      <c r="AH170" s="224">
        <v>721</v>
      </c>
      <c r="AI170" s="224">
        <v>1159</v>
      </c>
      <c r="AJ170" s="224">
        <v>1059</v>
      </c>
      <c r="AK170" s="224">
        <v>1256</v>
      </c>
      <c r="AL170" s="224">
        <v>1233</v>
      </c>
      <c r="AM170" s="224">
        <v>1190</v>
      </c>
      <c r="AN170" s="224">
        <v>692</v>
      </c>
      <c r="AO170" s="224">
        <v>498</v>
      </c>
      <c r="AP170" s="224">
        <v>613</v>
      </c>
      <c r="AQ170" s="224">
        <v>1343</v>
      </c>
      <c r="AR170" s="224">
        <v>1350</v>
      </c>
      <c r="AS170" s="224">
        <v>1411</v>
      </c>
      <c r="AT170" s="224">
        <v>1312</v>
      </c>
      <c r="AU170" s="224">
        <v>818</v>
      </c>
      <c r="AV170" s="224">
        <v>726</v>
      </c>
      <c r="AW170" s="224">
        <v>1422</v>
      </c>
      <c r="AX170" s="224">
        <v>1599</v>
      </c>
      <c r="AY170" s="224">
        <v>1605</v>
      </c>
      <c r="AZ170" s="224">
        <v>758</v>
      </c>
      <c r="BA170" s="224">
        <v>1137</v>
      </c>
      <c r="BB170" s="224">
        <v>847</v>
      </c>
      <c r="BC170" s="224">
        <v>714</v>
      </c>
      <c r="BD170" s="224">
        <v>1565</v>
      </c>
      <c r="BE170" s="224">
        <v>1681</v>
      </c>
      <c r="BF170" s="224">
        <v>1704</v>
      </c>
      <c r="BG170" s="224">
        <v>1719</v>
      </c>
      <c r="BH170" s="224">
        <v>1614</v>
      </c>
      <c r="BI170" s="224">
        <v>1009</v>
      </c>
      <c r="BJ170" s="224">
        <v>805</v>
      </c>
      <c r="BK170" s="224">
        <v>1438</v>
      </c>
      <c r="BL170" s="224">
        <v>1779</v>
      </c>
      <c r="BM170" s="224">
        <v>1627</v>
      </c>
      <c r="BN170" s="224">
        <v>1760</v>
      </c>
      <c r="BO170" s="224">
        <v>1524</v>
      </c>
      <c r="BP170" s="224">
        <v>969</v>
      </c>
      <c r="BQ170" s="224">
        <v>868</v>
      </c>
      <c r="BR170" s="224">
        <v>1592</v>
      </c>
      <c r="BS170" s="224">
        <v>1720</v>
      </c>
      <c r="BT170" s="224">
        <v>1746</v>
      </c>
      <c r="BU170" s="224">
        <v>1774</v>
      </c>
      <c r="BV170" s="224">
        <v>1563</v>
      </c>
      <c r="BW170" s="224">
        <v>965</v>
      </c>
      <c r="BX170" s="224">
        <v>847</v>
      </c>
      <c r="BY170" s="224">
        <v>1829</v>
      </c>
      <c r="BZ170" s="224">
        <v>1781</v>
      </c>
      <c r="CA170" s="224">
        <v>1955</v>
      </c>
      <c r="CB170" s="224">
        <v>1841</v>
      </c>
      <c r="CC170" s="224">
        <v>1760</v>
      </c>
      <c r="CD170" s="224">
        <v>976</v>
      </c>
      <c r="CE170" s="224">
        <v>823</v>
      </c>
      <c r="CF170" s="224">
        <v>1793</v>
      </c>
      <c r="CG170" s="224">
        <v>1964</v>
      </c>
      <c r="CH170" s="224">
        <v>1775</v>
      </c>
      <c r="CI170" s="224">
        <v>1987</v>
      </c>
      <c r="CJ170" s="224">
        <v>1630</v>
      </c>
      <c r="CK170" s="224">
        <v>997</v>
      </c>
      <c r="CL170" s="224">
        <v>852</v>
      </c>
      <c r="CM170" s="224">
        <v>1653</v>
      </c>
      <c r="CN170" s="224">
        <v>1858</v>
      </c>
      <c r="CO170" s="224">
        <v>1809</v>
      </c>
      <c r="CP170" s="224">
        <v>1894</v>
      </c>
      <c r="CQ170" s="224">
        <v>1669</v>
      </c>
      <c r="CR170" s="224">
        <v>934</v>
      </c>
      <c r="CS170" s="224">
        <v>838</v>
      </c>
      <c r="CT170" s="224">
        <v>1634</v>
      </c>
      <c r="CU170" s="224">
        <v>1755</v>
      </c>
      <c r="CV170" s="224">
        <v>1860</v>
      </c>
      <c r="CW170" s="224">
        <v>1790</v>
      </c>
      <c r="CX170" s="224">
        <v>1589</v>
      </c>
      <c r="CY170" s="224">
        <v>954</v>
      </c>
      <c r="CZ170" s="224">
        <v>786</v>
      </c>
      <c r="DA170" s="224">
        <v>1612</v>
      </c>
    </row>
    <row r="171" spans="2:105" ht="15.95" customHeight="1" x14ac:dyDescent="0.25">
      <c r="B171" s="107" t="s">
        <v>178</v>
      </c>
      <c r="C171" s="141">
        <v>966</v>
      </c>
      <c r="D171" s="14" t="s">
        <v>25</v>
      </c>
      <c r="E171" s="15" t="s">
        <v>222</v>
      </c>
      <c r="F171" s="15" t="s">
        <v>37</v>
      </c>
      <c r="G171" s="237">
        <v>39</v>
      </c>
      <c r="J171" s="237">
        <v>966</v>
      </c>
      <c r="K171" s="174">
        <v>14355</v>
      </c>
      <c r="L171" s="174">
        <v>21013</v>
      </c>
      <c r="M171" s="174">
        <v>24530</v>
      </c>
      <c r="N171" s="175"/>
      <c r="O171" s="176">
        <v>966</v>
      </c>
      <c r="P171" s="224"/>
      <c r="Q171" s="224"/>
      <c r="R171" s="224">
        <v>294</v>
      </c>
      <c r="S171" s="224"/>
      <c r="T171" s="224"/>
      <c r="U171" s="224">
        <v>550</v>
      </c>
      <c r="V171" s="224">
        <v>489</v>
      </c>
      <c r="W171" s="224">
        <v>536</v>
      </c>
      <c r="X171" s="224">
        <v>534</v>
      </c>
      <c r="Y171" s="224">
        <v>533</v>
      </c>
      <c r="Z171" s="224"/>
      <c r="AA171" s="224"/>
      <c r="AB171" s="224">
        <v>684</v>
      </c>
      <c r="AC171" s="224">
        <v>757</v>
      </c>
      <c r="AD171" s="224">
        <v>823</v>
      </c>
      <c r="AE171" s="224">
        <v>849</v>
      </c>
      <c r="AF171" s="224">
        <v>666</v>
      </c>
      <c r="AG171" s="224"/>
      <c r="AH171" s="224"/>
      <c r="AI171" s="224">
        <v>752</v>
      </c>
      <c r="AJ171" s="224">
        <v>784</v>
      </c>
      <c r="AK171" s="224">
        <v>820</v>
      </c>
      <c r="AL171" s="224">
        <v>870</v>
      </c>
      <c r="AM171" s="224">
        <v>653</v>
      </c>
      <c r="AN171" s="224"/>
      <c r="AO171" s="224"/>
      <c r="AP171" s="224"/>
      <c r="AQ171" s="224">
        <v>876</v>
      </c>
      <c r="AR171" s="224">
        <v>915</v>
      </c>
      <c r="AS171" s="224">
        <v>1006</v>
      </c>
      <c r="AT171" s="224">
        <v>964</v>
      </c>
      <c r="AU171" s="224"/>
      <c r="AV171" s="224"/>
      <c r="AW171" s="224">
        <v>925</v>
      </c>
      <c r="AX171" s="224">
        <v>1167</v>
      </c>
      <c r="AY171" s="224">
        <v>1118</v>
      </c>
      <c r="AZ171" s="224"/>
      <c r="BA171" s="224">
        <v>699</v>
      </c>
      <c r="BB171" s="224"/>
      <c r="BC171" s="224"/>
      <c r="BD171" s="224">
        <v>1061</v>
      </c>
      <c r="BE171" s="224">
        <v>1178</v>
      </c>
      <c r="BF171" s="224">
        <v>1229</v>
      </c>
      <c r="BG171" s="224">
        <v>1134</v>
      </c>
      <c r="BH171" s="224">
        <v>1047</v>
      </c>
      <c r="BI171" s="224"/>
      <c r="BJ171" s="224"/>
      <c r="BK171" s="224">
        <v>1033</v>
      </c>
      <c r="BL171" s="224">
        <v>1223</v>
      </c>
      <c r="BM171" s="224">
        <v>1125</v>
      </c>
      <c r="BN171" s="224">
        <v>1153</v>
      </c>
      <c r="BO171" s="224">
        <v>994</v>
      </c>
      <c r="BP171" s="224"/>
      <c r="BQ171" s="224"/>
      <c r="BR171" s="224">
        <v>1192</v>
      </c>
      <c r="BS171" s="224">
        <v>1311</v>
      </c>
      <c r="BT171" s="224">
        <v>1115</v>
      </c>
      <c r="BU171" s="224">
        <v>1197</v>
      </c>
      <c r="BV171" s="224">
        <v>1112</v>
      </c>
      <c r="BW171" s="224">
        <v>0</v>
      </c>
      <c r="BX171" s="224">
        <v>0</v>
      </c>
      <c r="BY171" s="224">
        <v>1120</v>
      </c>
      <c r="BZ171" s="224">
        <v>1318</v>
      </c>
      <c r="CA171" s="224">
        <v>1130</v>
      </c>
      <c r="CB171" s="224">
        <v>1196</v>
      </c>
      <c r="CC171" s="224">
        <v>1002</v>
      </c>
      <c r="CD171" s="224">
        <v>0</v>
      </c>
      <c r="CE171" s="224">
        <v>0</v>
      </c>
      <c r="CF171" s="224">
        <v>1217</v>
      </c>
      <c r="CG171" s="224">
        <v>1225</v>
      </c>
      <c r="CH171" s="224">
        <v>1242</v>
      </c>
      <c r="CI171" s="224">
        <v>1210</v>
      </c>
      <c r="CJ171" s="224">
        <v>1006</v>
      </c>
      <c r="CK171" s="224">
        <v>0</v>
      </c>
      <c r="CL171" s="224">
        <v>0</v>
      </c>
      <c r="CM171" s="224">
        <v>1101</v>
      </c>
      <c r="CN171" s="224">
        <v>1335</v>
      </c>
      <c r="CO171" s="224">
        <v>1327</v>
      </c>
      <c r="CP171" s="224">
        <v>1239</v>
      </c>
      <c r="CQ171" s="224">
        <v>1065</v>
      </c>
      <c r="CR171" s="224">
        <v>0</v>
      </c>
      <c r="CS171" s="224">
        <v>0</v>
      </c>
      <c r="CT171" s="224">
        <v>1131</v>
      </c>
      <c r="CU171" s="224">
        <v>1158</v>
      </c>
      <c r="CV171" s="224">
        <v>1195</v>
      </c>
      <c r="CW171" s="224">
        <v>1159</v>
      </c>
      <c r="CX171" s="224">
        <v>1078</v>
      </c>
      <c r="CY171" s="224">
        <v>0</v>
      </c>
      <c r="CZ171" s="224">
        <v>0</v>
      </c>
      <c r="DA171" s="224">
        <v>1076</v>
      </c>
    </row>
    <row r="172" spans="2:105" ht="15.95" customHeight="1" x14ac:dyDescent="0.25">
      <c r="B172" s="107" t="s">
        <v>178</v>
      </c>
      <c r="C172" s="142" t="s">
        <v>223</v>
      </c>
      <c r="D172" s="14" t="s">
        <v>32</v>
      </c>
      <c r="E172" s="15" t="s">
        <v>224</v>
      </c>
      <c r="F172" s="15" t="s">
        <v>37</v>
      </c>
      <c r="G172" s="237">
        <v>39</v>
      </c>
      <c r="J172" s="237" t="s">
        <v>223</v>
      </c>
      <c r="K172" s="174">
        <v>34351</v>
      </c>
      <c r="L172" s="174">
        <v>40918</v>
      </c>
      <c r="M172" s="174">
        <v>47851</v>
      </c>
      <c r="N172" s="175"/>
      <c r="O172" s="176" t="s">
        <v>223</v>
      </c>
      <c r="P172" s="224">
        <v>452</v>
      </c>
      <c r="Q172" s="224">
        <v>506</v>
      </c>
      <c r="R172" s="224">
        <v>712</v>
      </c>
      <c r="S172" s="224">
        <v>564</v>
      </c>
      <c r="T172" s="224">
        <v>524</v>
      </c>
      <c r="U172" s="224">
        <v>926</v>
      </c>
      <c r="V172" s="224">
        <v>1036</v>
      </c>
      <c r="W172" s="224">
        <v>1103</v>
      </c>
      <c r="X172" s="224">
        <v>1156</v>
      </c>
      <c r="Y172" s="224">
        <v>1026</v>
      </c>
      <c r="Z172" s="224">
        <v>766</v>
      </c>
      <c r="AA172" s="224">
        <v>622</v>
      </c>
      <c r="AB172" s="224">
        <v>1490</v>
      </c>
      <c r="AC172" s="224">
        <v>1582</v>
      </c>
      <c r="AD172" s="224">
        <v>1575</v>
      </c>
      <c r="AE172" s="224">
        <v>1573</v>
      </c>
      <c r="AF172" s="224">
        <v>1292</v>
      </c>
      <c r="AG172" s="224">
        <v>926</v>
      </c>
      <c r="AH172" s="224">
        <v>691</v>
      </c>
      <c r="AI172" s="224">
        <v>1489</v>
      </c>
      <c r="AJ172" s="224">
        <v>1378</v>
      </c>
      <c r="AK172" s="224">
        <v>1621</v>
      </c>
      <c r="AL172" s="224">
        <v>1614</v>
      </c>
      <c r="AM172" s="224">
        <v>1269</v>
      </c>
      <c r="AN172" s="224">
        <v>676</v>
      </c>
      <c r="AO172" s="224">
        <v>506</v>
      </c>
      <c r="AP172" s="224">
        <v>698</v>
      </c>
      <c r="AQ172" s="224">
        <v>1668</v>
      </c>
      <c r="AR172" s="224">
        <v>1679</v>
      </c>
      <c r="AS172" s="224">
        <v>1697</v>
      </c>
      <c r="AT172" s="224">
        <v>1534</v>
      </c>
      <c r="AU172" s="224">
        <v>843</v>
      </c>
      <c r="AV172" s="224">
        <v>696</v>
      </c>
      <c r="AW172" s="224">
        <v>1709</v>
      </c>
      <c r="AX172" s="224">
        <v>2083</v>
      </c>
      <c r="AY172" s="224">
        <v>1932</v>
      </c>
      <c r="AZ172" s="224">
        <v>737</v>
      </c>
      <c r="BA172" s="224">
        <v>1229</v>
      </c>
      <c r="BB172" s="224">
        <v>846</v>
      </c>
      <c r="BC172" s="224">
        <v>598</v>
      </c>
      <c r="BD172" s="224">
        <v>1750</v>
      </c>
      <c r="BE172" s="224">
        <v>1801</v>
      </c>
      <c r="BF172" s="224">
        <v>1931</v>
      </c>
      <c r="BG172" s="224">
        <v>1969</v>
      </c>
      <c r="BH172" s="224">
        <v>1585</v>
      </c>
      <c r="BI172" s="224">
        <v>882</v>
      </c>
      <c r="BJ172" s="224">
        <v>676</v>
      </c>
      <c r="BK172" s="224">
        <v>1718</v>
      </c>
      <c r="BL172" s="224">
        <v>1903</v>
      </c>
      <c r="BM172" s="224">
        <v>1825</v>
      </c>
      <c r="BN172" s="224">
        <v>1944</v>
      </c>
      <c r="BO172" s="224">
        <v>1634</v>
      </c>
      <c r="BP172" s="224">
        <v>934</v>
      </c>
      <c r="BQ172" s="224">
        <v>689</v>
      </c>
      <c r="BR172" s="224">
        <v>1697</v>
      </c>
      <c r="BS172" s="224">
        <v>1959</v>
      </c>
      <c r="BT172" s="224">
        <v>1841</v>
      </c>
      <c r="BU172" s="224">
        <v>1873</v>
      </c>
      <c r="BV172" s="224">
        <v>1634</v>
      </c>
      <c r="BW172" s="224">
        <v>880</v>
      </c>
      <c r="BX172" s="224">
        <v>664</v>
      </c>
      <c r="BY172" s="224">
        <v>1898</v>
      </c>
      <c r="BZ172" s="224">
        <v>1948</v>
      </c>
      <c r="CA172" s="224">
        <v>2055</v>
      </c>
      <c r="CB172" s="224">
        <v>2052</v>
      </c>
      <c r="CC172" s="224">
        <v>1765</v>
      </c>
      <c r="CD172" s="224">
        <v>946</v>
      </c>
      <c r="CE172" s="224">
        <v>707</v>
      </c>
      <c r="CF172" s="224">
        <v>1884</v>
      </c>
      <c r="CG172" s="224">
        <v>2026</v>
      </c>
      <c r="CH172" s="224">
        <v>1988</v>
      </c>
      <c r="CI172" s="224">
        <v>2058</v>
      </c>
      <c r="CJ172" s="224">
        <v>1888</v>
      </c>
      <c r="CK172" s="224">
        <v>890</v>
      </c>
      <c r="CL172" s="224">
        <v>702</v>
      </c>
      <c r="CM172" s="224">
        <v>1783</v>
      </c>
      <c r="CN172" s="224">
        <v>2023</v>
      </c>
      <c r="CO172" s="224">
        <v>1964</v>
      </c>
      <c r="CP172" s="224">
        <v>2021</v>
      </c>
      <c r="CQ172" s="224">
        <v>1676</v>
      </c>
      <c r="CR172" s="224">
        <v>896</v>
      </c>
      <c r="CS172" s="224">
        <v>674</v>
      </c>
      <c r="CT172" s="224">
        <v>1794</v>
      </c>
      <c r="CU172" s="224">
        <v>1951</v>
      </c>
      <c r="CV172" s="224">
        <v>1923</v>
      </c>
      <c r="CW172" s="224">
        <v>1922</v>
      </c>
      <c r="CX172" s="224">
        <v>1676</v>
      </c>
      <c r="CY172" s="224">
        <v>792</v>
      </c>
      <c r="CZ172" s="224">
        <v>632</v>
      </c>
      <c r="DA172" s="224">
        <v>1773</v>
      </c>
    </row>
    <row r="173" spans="2:105" ht="15.95" customHeight="1" x14ac:dyDescent="0.25">
      <c r="B173" s="107" t="s">
        <v>178</v>
      </c>
      <c r="C173" s="142" t="s">
        <v>225</v>
      </c>
      <c r="D173" s="14" t="s">
        <v>32</v>
      </c>
      <c r="E173" s="15" t="s">
        <v>226</v>
      </c>
      <c r="F173" s="15" t="s">
        <v>37</v>
      </c>
      <c r="G173" s="237">
        <v>39</v>
      </c>
      <c r="J173" s="237" t="s">
        <v>225</v>
      </c>
      <c r="K173" s="174">
        <v>30825</v>
      </c>
      <c r="L173" s="174">
        <v>34738</v>
      </c>
      <c r="M173" s="174">
        <v>40939</v>
      </c>
      <c r="N173" s="175"/>
      <c r="O173" s="176" t="s">
        <v>225</v>
      </c>
      <c r="P173" s="224">
        <v>376</v>
      </c>
      <c r="Q173" s="224">
        <v>459</v>
      </c>
      <c r="R173" s="224">
        <v>659</v>
      </c>
      <c r="S173" s="224">
        <v>614</v>
      </c>
      <c r="T173" s="224">
        <v>477</v>
      </c>
      <c r="U173" s="224">
        <v>856</v>
      </c>
      <c r="V173" s="224">
        <v>921</v>
      </c>
      <c r="W173" s="224">
        <v>939</v>
      </c>
      <c r="X173" s="224">
        <v>976</v>
      </c>
      <c r="Y173" s="224">
        <v>843</v>
      </c>
      <c r="Z173" s="224">
        <v>760</v>
      </c>
      <c r="AA173" s="224">
        <v>547</v>
      </c>
      <c r="AB173" s="224">
        <v>1327</v>
      </c>
      <c r="AC173" s="224">
        <v>1441</v>
      </c>
      <c r="AD173" s="224">
        <v>1370</v>
      </c>
      <c r="AE173" s="224">
        <v>1326</v>
      </c>
      <c r="AF173" s="224">
        <v>1095</v>
      </c>
      <c r="AG173" s="224">
        <v>901</v>
      </c>
      <c r="AH173" s="224">
        <v>742</v>
      </c>
      <c r="AI173" s="224">
        <v>1339</v>
      </c>
      <c r="AJ173" s="224">
        <v>1237</v>
      </c>
      <c r="AK173" s="224">
        <v>1488</v>
      </c>
      <c r="AL173" s="224">
        <v>1483</v>
      </c>
      <c r="AM173" s="224">
        <v>1182</v>
      </c>
      <c r="AN173" s="224">
        <v>640</v>
      </c>
      <c r="AO173" s="224">
        <v>467</v>
      </c>
      <c r="AP173" s="224">
        <v>589</v>
      </c>
      <c r="AQ173" s="224">
        <v>1543</v>
      </c>
      <c r="AR173" s="224">
        <v>1478</v>
      </c>
      <c r="AS173" s="224">
        <v>1534</v>
      </c>
      <c r="AT173" s="224">
        <v>1216</v>
      </c>
      <c r="AU173" s="224">
        <v>656</v>
      </c>
      <c r="AV173" s="224">
        <v>556</v>
      </c>
      <c r="AW173" s="224">
        <v>1246</v>
      </c>
      <c r="AX173" s="224">
        <v>1692</v>
      </c>
      <c r="AY173" s="224">
        <v>1508</v>
      </c>
      <c r="AZ173" s="224">
        <v>601</v>
      </c>
      <c r="BA173" s="224">
        <v>1070</v>
      </c>
      <c r="BB173" s="224">
        <v>744</v>
      </c>
      <c r="BC173" s="224">
        <v>567</v>
      </c>
      <c r="BD173" s="224">
        <v>1574</v>
      </c>
      <c r="BE173" s="224">
        <v>1674</v>
      </c>
      <c r="BF173" s="224">
        <v>1593</v>
      </c>
      <c r="BG173" s="224">
        <v>1550</v>
      </c>
      <c r="BH173" s="224">
        <v>1399</v>
      </c>
      <c r="BI173" s="224">
        <v>883</v>
      </c>
      <c r="BJ173" s="224">
        <v>570</v>
      </c>
      <c r="BK173" s="224">
        <v>1417</v>
      </c>
      <c r="BL173" s="224">
        <v>1627</v>
      </c>
      <c r="BM173" s="224">
        <v>1644</v>
      </c>
      <c r="BN173" s="224">
        <v>1684</v>
      </c>
      <c r="BO173" s="224">
        <v>1318</v>
      </c>
      <c r="BP173" s="224">
        <v>801</v>
      </c>
      <c r="BQ173" s="224">
        <v>613</v>
      </c>
      <c r="BR173" s="224">
        <v>1462</v>
      </c>
      <c r="BS173" s="224">
        <v>1589</v>
      </c>
      <c r="BT173" s="224">
        <v>1579</v>
      </c>
      <c r="BU173" s="224">
        <v>1651</v>
      </c>
      <c r="BV173" s="224">
        <v>1470</v>
      </c>
      <c r="BW173" s="224">
        <v>794</v>
      </c>
      <c r="BX173" s="224">
        <v>728</v>
      </c>
      <c r="BY173" s="224">
        <v>1544</v>
      </c>
      <c r="BZ173" s="224">
        <v>1691</v>
      </c>
      <c r="CA173" s="224">
        <v>1642</v>
      </c>
      <c r="CB173" s="224">
        <v>1718</v>
      </c>
      <c r="CC173" s="224">
        <v>1547</v>
      </c>
      <c r="CD173" s="224">
        <v>968</v>
      </c>
      <c r="CE173" s="224">
        <v>599</v>
      </c>
      <c r="CF173" s="224">
        <v>1505</v>
      </c>
      <c r="CG173" s="224">
        <v>1772</v>
      </c>
      <c r="CH173" s="224">
        <v>1656</v>
      </c>
      <c r="CI173" s="224">
        <v>1652</v>
      </c>
      <c r="CJ173" s="224">
        <v>1340</v>
      </c>
      <c r="CK173" s="224">
        <v>845</v>
      </c>
      <c r="CL173" s="224">
        <v>656</v>
      </c>
      <c r="CM173" s="224">
        <v>1487</v>
      </c>
      <c r="CN173" s="224">
        <v>1689</v>
      </c>
      <c r="CO173" s="224">
        <v>1630</v>
      </c>
      <c r="CP173" s="224">
        <v>1685</v>
      </c>
      <c r="CQ173" s="224">
        <v>1403</v>
      </c>
      <c r="CR173" s="224">
        <v>898</v>
      </c>
      <c r="CS173" s="224">
        <v>551</v>
      </c>
      <c r="CT173" s="224">
        <v>1499</v>
      </c>
      <c r="CU173" s="224">
        <v>1790</v>
      </c>
      <c r="CV173" s="224">
        <v>1629</v>
      </c>
      <c r="CW173" s="224">
        <v>1685</v>
      </c>
      <c r="CX173" s="224">
        <v>1396</v>
      </c>
      <c r="CY173" s="224">
        <v>915</v>
      </c>
      <c r="CZ173" s="224">
        <v>594</v>
      </c>
      <c r="DA173" s="224">
        <v>1431</v>
      </c>
    </row>
    <row r="174" spans="2:105" ht="15.95" customHeight="1" x14ac:dyDescent="0.25">
      <c r="B174" s="107" t="s">
        <v>178</v>
      </c>
      <c r="C174" s="143">
        <v>981</v>
      </c>
      <c r="D174" s="14" t="s">
        <v>21</v>
      </c>
      <c r="E174" s="15" t="s">
        <v>227</v>
      </c>
      <c r="F174" s="15" t="s">
        <v>89</v>
      </c>
      <c r="G174" s="237">
        <v>46</v>
      </c>
      <c r="J174" s="237">
        <v>981</v>
      </c>
      <c r="K174" s="174">
        <v>13492</v>
      </c>
      <c r="L174" s="174">
        <v>18063</v>
      </c>
      <c r="M174" s="174">
        <v>20300</v>
      </c>
      <c r="N174" s="175"/>
      <c r="O174" s="176">
        <v>981</v>
      </c>
      <c r="P174" s="224">
        <v>190</v>
      </c>
      <c r="Q174" s="224">
        <v>235</v>
      </c>
      <c r="R174" s="224">
        <v>310</v>
      </c>
      <c r="S174" s="224">
        <v>352</v>
      </c>
      <c r="T174" s="224">
        <v>293</v>
      </c>
      <c r="U174" s="224">
        <v>444</v>
      </c>
      <c r="V174" s="224">
        <v>439</v>
      </c>
      <c r="W174" s="224">
        <v>402</v>
      </c>
      <c r="X174" s="224">
        <v>460</v>
      </c>
      <c r="Y174" s="224">
        <v>453</v>
      </c>
      <c r="Z174" s="224">
        <v>349</v>
      </c>
      <c r="AA174" s="224">
        <v>330</v>
      </c>
      <c r="AB174" s="224">
        <v>461</v>
      </c>
      <c r="AC174" s="224">
        <v>529</v>
      </c>
      <c r="AD174" s="224">
        <v>530</v>
      </c>
      <c r="AE174" s="224">
        <v>570</v>
      </c>
      <c r="AF174" s="224">
        <v>447</v>
      </c>
      <c r="AG174" s="224">
        <v>378</v>
      </c>
      <c r="AH174" s="224">
        <v>303</v>
      </c>
      <c r="AI174" s="224">
        <v>414</v>
      </c>
      <c r="AJ174" s="224">
        <v>369</v>
      </c>
      <c r="AK174" s="224">
        <v>549</v>
      </c>
      <c r="AL174" s="224">
        <v>539</v>
      </c>
      <c r="AM174" s="224">
        <v>511</v>
      </c>
      <c r="AN174" s="224">
        <v>419</v>
      </c>
      <c r="AO174" s="224">
        <v>245</v>
      </c>
      <c r="AP174" s="224">
        <v>290</v>
      </c>
      <c r="AQ174" s="224">
        <v>577</v>
      </c>
      <c r="AR174" s="224">
        <v>631</v>
      </c>
      <c r="AS174" s="224">
        <v>777</v>
      </c>
      <c r="AT174" s="224">
        <v>696</v>
      </c>
      <c r="AU174" s="224">
        <v>484</v>
      </c>
      <c r="AV174" s="224">
        <v>381</v>
      </c>
      <c r="AW174" s="224">
        <v>716</v>
      </c>
      <c r="AX174" s="224">
        <v>753</v>
      </c>
      <c r="AY174" s="224">
        <v>852</v>
      </c>
      <c r="AZ174" s="224">
        <v>430</v>
      </c>
      <c r="BA174" s="224">
        <v>725</v>
      </c>
      <c r="BB174" s="224">
        <v>482</v>
      </c>
      <c r="BC174" s="224">
        <v>363</v>
      </c>
      <c r="BD174" s="224">
        <v>699</v>
      </c>
      <c r="BE174" s="224">
        <v>772</v>
      </c>
      <c r="BF174" s="224">
        <v>768</v>
      </c>
      <c r="BG174" s="224">
        <v>757</v>
      </c>
      <c r="BH174" s="224">
        <v>787</v>
      </c>
      <c r="BI174" s="224">
        <v>446</v>
      </c>
      <c r="BJ174" s="224">
        <v>349</v>
      </c>
      <c r="BK174" s="224">
        <v>625</v>
      </c>
      <c r="BL174" s="224">
        <v>762</v>
      </c>
      <c r="BM174" s="224">
        <v>771</v>
      </c>
      <c r="BN174" s="224">
        <v>725</v>
      </c>
      <c r="BO174" s="224">
        <v>711</v>
      </c>
      <c r="BP174" s="224">
        <v>467</v>
      </c>
      <c r="BQ174" s="224">
        <v>422</v>
      </c>
      <c r="BR174" s="224">
        <v>690</v>
      </c>
      <c r="BS174" s="224">
        <v>789</v>
      </c>
      <c r="BT174" s="224">
        <v>788</v>
      </c>
      <c r="BU174" s="224">
        <v>730</v>
      </c>
      <c r="BV174" s="224">
        <v>819</v>
      </c>
      <c r="BW174" s="224">
        <v>441</v>
      </c>
      <c r="BX174" s="224">
        <v>393</v>
      </c>
      <c r="BY174" s="224">
        <v>771</v>
      </c>
      <c r="BZ174" s="224">
        <v>767</v>
      </c>
      <c r="CA174" s="224">
        <v>799</v>
      </c>
      <c r="CB174" s="224">
        <v>741</v>
      </c>
      <c r="CC174" s="224">
        <v>831</v>
      </c>
      <c r="CD174" s="224">
        <v>450</v>
      </c>
      <c r="CE174" s="224">
        <v>336</v>
      </c>
      <c r="CF174" s="224">
        <v>722</v>
      </c>
      <c r="CG174" s="224">
        <v>826</v>
      </c>
      <c r="CH174" s="224">
        <v>731</v>
      </c>
      <c r="CI174" s="224">
        <v>814</v>
      </c>
      <c r="CJ174" s="224">
        <v>861</v>
      </c>
      <c r="CK174" s="224">
        <v>448</v>
      </c>
      <c r="CL174" s="224">
        <v>442</v>
      </c>
      <c r="CM174" s="224">
        <v>682</v>
      </c>
      <c r="CN174" s="224">
        <v>740</v>
      </c>
      <c r="CO174" s="224">
        <v>720</v>
      </c>
      <c r="CP174" s="224">
        <v>766</v>
      </c>
      <c r="CQ174" s="224">
        <v>791</v>
      </c>
      <c r="CR174" s="224">
        <v>591</v>
      </c>
      <c r="CS174" s="224">
        <v>333</v>
      </c>
      <c r="CT174" s="224">
        <v>733</v>
      </c>
      <c r="CU174" s="224">
        <v>753</v>
      </c>
      <c r="CV174" s="224">
        <v>744</v>
      </c>
      <c r="CW174" s="224">
        <v>802</v>
      </c>
      <c r="CX174" s="224">
        <v>871</v>
      </c>
      <c r="CY174" s="224">
        <v>402</v>
      </c>
      <c r="CZ174" s="224">
        <v>287</v>
      </c>
      <c r="DA174" s="224">
        <v>712</v>
      </c>
    </row>
    <row r="175" spans="2:105" ht="15.95" customHeight="1" x14ac:dyDescent="0.25">
      <c r="B175" s="107" t="s">
        <v>178</v>
      </c>
      <c r="C175" s="144">
        <v>982</v>
      </c>
      <c r="D175" s="14" t="s">
        <v>21</v>
      </c>
      <c r="E175" s="15" t="s">
        <v>228</v>
      </c>
      <c r="F175" s="15" t="s">
        <v>89</v>
      </c>
      <c r="G175" s="237">
        <v>46</v>
      </c>
      <c r="J175" s="237">
        <v>982</v>
      </c>
      <c r="K175" s="174">
        <v>22772</v>
      </c>
      <c r="L175" s="174">
        <v>28063</v>
      </c>
      <c r="M175" s="174">
        <v>32128</v>
      </c>
      <c r="N175" s="175"/>
      <c r="O175" s="176">
        <v>982</v>
      </c>
      <c r="P175" s="224">
        <v>399</v>
      </c>
      <c r="Q175" s="224">
        <v>415</v>
      </c>
      <c r="R175" s="224">
        <v>523</v>
      </c>
      <c r="S175" s="224">
        <v>567</v>
      </c>
      <c r="T175" s="224">
        <v>519</v>
      </c>
      <c r="U175" s="224">
        <v>738</v>
      </c>
      <c r="V175" s="224">
        <v>754</v>
      </c>
      <c r="W175" s="224">
        <v>736</v>
      </c>
      <c r="X175" s="224">
        <v>733</v>
      </c>
      <c r="Y175" s="224">
        <v>642</v>
      </c>
      <c r="Z175" s="224">
        <v>522</v>
      </c>
      <c r="AA175" s="224">
        <v>524</v>
      </c>
      <c r="AB175" s="224">
        <v>862</v>
      </c>
      <c r="AC175" s="224">
        <v>904</v>
      </c>
      <c r="AD175" s="224">
        <v>923</v>
      </c>
      <c r="AE175" s="224">
        <v>849</v>
      </c>
      <c r="AF175" s="224">
        <v>823</v>
      </c>
      <c r="AG175" s="224">
        <v>674</v>
      </c>
      <c r="AH175" s="224">
        <v>536</v>
      </c>
      <c r="AI175" s="224">
        <v>871</v>
      </c>
      <c r="AJ175" s="224">
        <v>694</v>
      </c>
      <c r="AK175" s="224">
        <v>1008</v>
      </c>
      <c r="AL175" s="224">
        <v>889</v>
      </c>
      <c r="AM175" s="224">
        <v>795</v>
      </c>
      <c r="AN175" s="224">
        <v>665</v>
      </c>
      <c r="AO175" s="224">
        <v>519</v>
      </c>
      <c r="AP175" s="224">
        <v>561</v>
      </c>
      <c r="AQ175" s="224">
        <v>957</v>
      </c>
      <c r="AR175" s="224">
        <v>1066</v>
      </c>
      <c r="AS175" s="224">
        <v>1096</v>
      </c>
      <c r="AT175" s="224">
        <v>1008</v>
      </c>
      <c r="AU175" s="224">
        <v>691</v>
      </c>
      <c r="AV175" s="224">
        <v>598</v>
      </c>
      <c r="AW175" s="224">
        <v>1000</v>
      </c>
      <c r="AX175" s="224">
        <v>1123</v>
      </c>
      <c r="AY175" s="224">
        <v>1194</v>
      </c>
      <c r="AZ175" s="224">
        <v>692</v>
      </c>
      <c r="BA175" s="224">
        <v>974</v>
      </c>
      <c r="BB175" s="224">
        <v>754</v>
      </c>
      <c r="BC175" s="224">
        <v>691</v>
      </c>
      <c r="BD175" s="224">
        <v>1136</v>
      </c>
      <c r="BE175" s="224">
        <v>1110</v>
      </c>
      <c r="BF175" s="224">
        <v>1232</v>
      </c>
      <c r="BG175" s="224">
        <v>1145</v>
      </c>
      <c r="BH175" s="224">
        <v>1127</v>
      </c>
      <c r="BI175" s="224">
        <v>802</v>
      </c>
      <c r="BJ175" s="224">
        <v>581</v>
      </c>
      <c r="BK175" s="224">
        <v>1054</v>
      </c>
      <c r="BL175" s="224">
        <v>1188</v>
      </c>
      <c r="BM175" s="224">
        <v>1232</v>
      </c>
      <c r="BN175" s="224">
        <v>1079</v>
      </c>
      <c r="BO175" s="224">
        <v>1137</v>
      </c>
      <c r="BP175" s="224">
        <v>831</v>
      </c>
      <c r="BQ175" s="224">
        <v>668</v>
      </c>
      <c r="BR175" s="224">
        <v>1165</v>
      </c>
      <c r="BS175" s="224">
        <v>1261</v>
      </c>
      <c r="BT175" s="224">
        <v>1193</v>
      </c>
      <c r="BU175" s="224">
        <v>1156</v>
      </c>
      <c r="BV175" s="224">
        <v>1249</v>
      </c>
      <c r="BW175" s="224">
        <v>801</v>
      </c>
      <c r="BX175" s="224">
        <v>646</v>
      </c>
      <c r="BY175" s="224">
        <v>1210</v>
      </c>
      <c r="BZ175" s="224">
        <v>1283</v>
      </c>
      <c r="CA175" s="224">
        <v>1164</v>
      </c>
      <c r="CB175" s="224">
        <v>1185</v>
      </c>
      <c r="CC175" s="224">
        <v>1066</v>
      </c>
      <c r="CD175" s="224">
        <v>800</v>
      </c>
      <c r="CE175" s="224">
        <v>544</v>
      </c>
      <c r="CF175" s="224">
        <v>1153</v>
      </c>
      <c r="CG175" s="224">
        <v>1229</v>
      </c>
      <c r="CH175" s="224">
        <v>1230</v>
      </c>
      <c r="CI175" s="224">
        <v>1200</v>
      </c>
      <c r="CJ175" s="224">
        <v>1151</v>
      </c>
      <c r="CK175" s="224">
        <v>841</v>
      </c>
      <c r="CL175" s="224">
        <v>649</v>
      </c>
      <c r="CM175" s="224">
        <v>1142</v>
      </c>
      <c r="CN175" s="224">
        <v>1132</v>
      </c>
      <c r="CO175" s="224">
        <v>1196</v>
      </c>
      <c r="CP175" s="224">
        <v>1202</v>
      </c>
      <c r="CQ175" s="224">
        <v>1171</v>
      </c>
      <c r="CR175" s="224">
        <v>818</v>
      </c>
      <c r="CS175" s="224">
        <v>657</v>
      </c>
      <c r="CT175" s="224">
        <v>1175</v>
      </c>
      <c r="CU175" s="224">
        <v>1223</v>
      </c>
      <c r="CV175" s="224">
        <v>1194</v>
      </c>
      <c r="CW175" s="224">
        <v>1268</v>
      </c>
      <c r="CX175" s="224">
        <v>1244</v>
      </c>
      <c r="CY175" s="224">
        <v>775</v>
      </c>
      <c r="CZ175" s="224">
        <v>629</v>
      </c>
      <c r="DA175" s="224">
        <v>1150</v>
      </c>
    </row>
    <row r="176" spans="2:105" ht="15.95" customHeight="1" x14ac:dyDescent="0.25">
      <c r="B176" s="107" t="s">
        <v>178</v>
      </c>
      <c r="C176" s="145">
        <v>983</v>
      </c>
      <c r="D176" s="14" t="s">
        <v>25</v>
      </c>
      <c r="E176" s="15" t="s">
        <v>229</v>
      </c>
      <c r="F176" s="15" t="s">
        <v>89</v>
      </c>
      <c r="G176" s="237">
        <v>46</v>
      </c>
      <c r="J176" s="237">
        <v>983</v>
      </c>
      <c r="K176" s="174">
        <v>13062</v>
      </c>
      <c r="L176" s="174">
        <v>16013</v>
      </c>
      <c r="M176" s="174">
        <v>18246</v>
      </c>
      <c r="N176" s="175"/>
      <c r="O176" s="176">
        <v>983</v>
      </c>
      <c r="P176" s="224">
        <v>208</v>
      </c>
      <c r="Q176" s="224">
        <v>264</v>
      </c>
      <c r="R176" s="224">
        <v>318</v>
      </c>
      <c r="S176" s="224">
        <v>302</v>
      </c>
      <c r="T176" s="224">
        <v>234</v>
      </c>
      <c r="U176" s="224">
        <v>427</v>
      </c>
      <c r="V176" s="224">
        <v>406</v>
      </c>
      <c r="W176" s="224">
        <v>443</v>
      </c>
      <c r="X176" s="224">
        <v>455</v>
      </c>
      <c r="Y176" s="224">
        <v>413</v>
      </c>
      <c r="Z176" s="224">
        <v>332</v>
      </c>
      <c r="AA176" s="224">
        <v>287</v>
      </c>
      <c r="AB176" s="224">
        <v>437</v>
      </c>
      <c r="AC176" s="224">
        <v>522</v>
      </c>
      <c r="AD176" s="224">
        <v>559</v>
      </c>
      <c r="AE176" s="224">
        <v>576</v>
      </c>
      <c r="AF176" s="224">
        <v>494</v>
      </c>
      <c r="AG176" s="224">
        <v>387</v>
      </c>
      <c r="AH176" s="224">
        <v>271</v>
      </c>
      <c r="AI176" s="224">
        <v>478</v>
      </c>
      <c r="AJ176" s="224">
        <v>351</v>
      </c>
      <c r="AK176" s="224">
        <v>532</v>
      </c>
      <c r="AL176" s="224">
        <v>532</v>
      </c>
      <c r="AM176" s="224">
        <v>516</v>
      </c>
      <c r="AN176" s="224">
        <v>357</v>
      </c>
      <c r="AO176" s="224">
        <v>272</v>
      </c>
      <c r="AP176" s="224">
        <v>268</v>
      </c>
      <c r="AQ176" s="224">
        <v>576</v>
      </c>
      <c r="AR176" s="224">
        <v>607</v>
      </c>
      <c r="AS176" s="224">
        <v>580</v>
      </c>
      <c r="AT176" s="224">
        <v>658</v>
      </c>
      <c r="AU176" s="224">
        <v>355</v>
      </c>
      <c r="AV176" s="224">
        <v>328</v>
      </c>
      <c r="AW176" s="224">
        <v>565</v>
      </c>
      <c r="AX176" s="224">
        <v>631</v>
      </c>
      <c r="AY176" s="224">
        <v>706</v>
      </c>
      <c r="AZ176" s="224">
        <v>384</v>
      </c>
      <c r="BA176" s="224">
        <v>572</v>
      </c>
      <c r="BB176" s="224">
        <v>481</v>
      </c>
      <c r="BC176" s="224">
        <v>403</v>
      </c>
      <c r="BD176" s="224">
        <v>658</v>
      </c>
      <c r="BE176" s="224">
        <v>672</v>
      </c>
      <c r="BF176" s="224">
        <v>638</v>
      </c>
      <c r="BG176" s="224">
        <v>677</v>
      </c>
      <c r="BH176" s="224">
        <v>653</v>
      </c>
      <c r="BI176" s="224">
        <v>495</v>
      </c>
      <c r="BJ176" s="224">
        <v>391</v>
      </c>
      <c r="BK176" s="224">
        <v>585</v>
      </c>
      <c r="BL176" s="224">
        <v>667</v>
      </c>
      <c r="BM176" s="224">
        <v>650</v>
      </c>
      <c r="BN176" s="224">
        <v>612</v>
      </c>
      <c r="BO176" s="224">
        <v>694</v>
      </c>
      <c r="BP176" s="224">
        <v>479</v>
      </c>
      <c r="BQ176" s="224">
        <v>335</v>
      </c>
      <c r="BR176" s="224">
        <v>577</v>
      </c>
      <c r="BS176" s="224">
        <v>702</v>
      </c>
      <c r="BT176" s="224">
        <v>735</v>
      </c>
      <c r="BU176" s="224">
        <v>673</v>
      </c>
      <c r="BV176" s="224">
        <v>695</v>
      </c>
      <c r="BW176" s="224">
        <v>440</v>
      </c>
      <c r="BX176" s="224">
        <v>440</v>
      </c>
      <c r="BY176" s="224">
        <v>676</v>
      </c>
      <c r="BZ176" s="224">
        <v>656</v>
      </c>
      <c r="CA176" s="224">
        <v>684</v>
      </c>
      <c r="CB176" s="224">
        <v>679</v>
      </c>
      <c r="CC176" s="224">
        <v>688</v>
      </c>
      <c r="CD176" s="224">
        <v>462</v>
      </c>
      <c r="CE176" s="224">
        <v>372</v>
      </c>
      <c r="CF176" s="224">
        <v>692</v>
      </c>
      <c r="CG176" s="224">
        <v>636</v>
      </c>
      <c r="CH176" s="224">
        <v>651</v>
      </c>
      <c r="CI176" s="224">
        <v>661</v>
      </c>
      <c r="CJ176" s="224">
        <v>669</v>
      </c>
      <c r="CK176" s="224">
        <v>512</v>
      </c>
      <c r="CL176" s="224">
        <v>404</v>
      </c>
      <c r="CM176" s="224">
        <v>599</v>
      </c>
      <c r="CN176" s="224">
        <v>627</v>
      </c>
      <c r="CO176" s="224">
        <v>717</v>
      </c>
      <c r="CP176" s="224">
        <v>659</v>
      </c>
      <c r="CQ176" s="224">
        <v>702</v>
      </c>
      <c r="CR176" s="224">
        <v>474</v>
      </c>
      <c r="CS176" s="224">
        <v>400</v>
      </c>
      <c r="CT176" s="224">
        <v>702</v>
      </c>
      <c r="CU176" s="224">
        <v>665</v>
      </c>
      <c r="CV176" s="224">
        <v>676</v>
      </c>
      <c r="CW176" s="224">
        <v>651</v>
      </c>
      <c r="CX176" s="224">
        <v>655</v>
      </c>
      <c r="CY176" s="224">
        <v>436</v>
      </c>
      <c r="CZ176" s="224">
        <v>364</v>
      </c>
      <c r="DA176" s="224">
        <v>597</v>
      </c>
    </row>
    <row r="177" spans="2:105" ht="15.95" customHeight="1" x14ac:dyDescent="0.25">
      <c r="B177" s="107" t="s">
        <v>178</v>
      </c>
      <c r="C177" s="57">
        <v>984</v>
      </c>
      <c r="D177" s="14" t="s">
        <v>25</v>
      </c>
      <c r="E177" s="15" t="s">
        <v>230</v>
      </c>
      <c r="F177" s="15" t="s">
        <v>89</v>
      </c>
      <c r="G177" s="237">
        <v>46</v>
      </c>
      <c r="J177" s="237">
        <v>984</v>
      </c>
      <c r="K177" s="174">
        <v>2582</v>
      </c>
      <c r="L177" s="174">
        <v>3095</v>
      </c>
      <c r="M177" s="174">
        <v>3145</v>
      </c>
      <c r="N177" s="175"/>
      <c r="O177" s="176">
        <v>984</v>
      </c>
      <c r="P177" s="224">
        <v>43</v>
      </c>
      <c r="Q177" s="224">
        <v>53</v>
      </c>
      <c r="R177" s="224">
        <v>61</v>
      </c>
      <c r="S177" s="224">
        <v>38</v>
      </c>
      <c r="T177" s="224">
        <v>63</v>
      </c>
      <c r="U177" s="224">
        <v>84</v>
      </c>
      <c r="V177" s="224">
        <v>68</v>
      </c>
      <c r="W177" s="224">
        <v>94</v>
      </c>
      <c r="X177" s="224">
        <v>102</v>
      </c>
      <c r="Y177" s="224">
        <v>95</v>
      </c>
      <c r="Z177" s="224">
        <v>72</v>
      </c>
      <c r="AA177" s="224">
        <v>76</v>
      </c>
      <c r="AB177" s="224">
        <v>95</v>
      </c>
      <c r="AC177" s="224">
        <v>122</v>
      </c>
      <c r="AD177" s="224">
        <v>97</v>
      </c>
      <c r="AE177" s="224">
        <v>88</v>
      </c>
      <c r="AF177" s="224">
        <v>95</v>
      </c>
      <c r="AG177" s="224">
        <v>51</v>
      </c>
      <c r="AH177" s="224">
        <v>69</v>
      </c>
      <c r="AI177" s="224">
        <v>99</v>
      </c>
      <c r="AJ177" s="224">
        <v>35</v>
      </c>
      <c r="AK177" s="224">
        <v>109</v>
      </c>
      <c r="AL177" s="224">
        <v>104</v>
      </c>
      <c r="AM177" s="224">
        <v>91</v>
      </c>
      <c r="AN177" s="224">
        <v>56</v>
      </c>
      <c r="AO177" s="224">
        <v>46</v>
      </c>
      <c r="AP177" s="224">
        <v>65</v>
      </c>
      <c r="AQ177" s="224">
        <v>114</v>
      </c>
      <c r="AR177" s="224">
        <v>118</v>
      </c>
      <c r="AS177" s="224">
        <v>133</v>
      </c>
      <c r="AT177" s="224">
        <v>146</v>
      </c>
      <c r="AU177" s="224">
        <v>83</v>
      </c>
      <c r="AV177" s="224">
        <v>74</v>
      </c>
      <c r="AW177" s="224">
        <v>112</v>
      </c>
      <c r="AX177" s="224">
        <v>131</v>
      </c>
      <c r="AY177" s="224">
        <v>138</v>
      </c>
      <c r="AZ177" s="224">
        <v>81</v>
      </c>
      <c r="BA177" s="224">
        <v>132</v>
      </c>
      <c r="BB177" s="224">
        <v>87</v>
      </c>
      <c r="BC177" s="224">
        <v>82</v>
      </c>
      <c r="BD177" s="224">
        <v>114</v>
      </c>
      <c r="BE177" s="224">
        <v>107</v>
      </c>
      <c r="BF177" s="224">
        <v>142</v>
      </c>
      <c r="BG177" s="224">
        <v>110</v>
      </c>
      <c r="BH177" s="224">
        <v>150</v>
      </c>
      <c r="BI177" s="224">
        <v>96</v>
      </c>
      <c r="BJ177" s="224">
        <v>66</v>
      </c>
      <c r="BK177" s="224">
        <v>110</v>
      </c>
      <c r="BL177" s="224">
        <v>137</v>
      </c>
      <c r="BM177" s="224">
        <v>136</v>
      </c>
      <c r="BN177" s="224">
        <v>127</v>
      </c>
      <c r="BO177" s="224">
        <v>101</v>
      </c>
      <c r="BP177" s="224">
        <v>64</v>
      </c>
      <c r="BQ177" s="224">
        <v>75</v>
      </c>
      <c r="BR177" s="224">
        <v>149</v>
      </c>
      <c r="BS177" s="224">
        <v>104</v>
      </c>
      <c r="BT177" s="224">
        <v>128</v>
      </c>
      <c r="BU177" s="224">
        <v>124</v>
      </c>
      <c r="BV177" s="224">
        <v>135</v>
      </c>
      <c r="BW177" s="224">
        <v>69</v>
      </c>
      <c r="BX177" s="224">
        <v>77</v>
      </c>
      <c r="BY177" s="224">
        <v>80</v>
      </c>
      <c r="BZ177" s="224">
        <v>130</v>
      </c>
      <c r="CA177" s="224">
        <v>116</v>
      </c>
      <c r="CB177" s="224">
        <v>114</v>
      </c>
      <c r="CC177" s="224">
        <v>112</v>
      </c>
      <c r="CD177" s="224">
        <v>83</v>
      </c>
      <c r="CE177" s="224">
        <v>78</v>
      </c>
      <c r="CF177" s="224">
        <v>119</v>
      </c>
      <c r="CG177" s="224">
        <v>136</v>
      </c>
      <c r="CH177" s="224">
        <v>103</v>
      </c>
      <c r="CI177" s="224">
        <v>112</v>
      </c>
      <c r="CJ177" s="224">
        <v>111</v>
      </c>
      <c r="CK177" s="224">
        <v>49</v>
      </c>
      <c r="CL177" s="224">
        <v>72</v>
      </c>
      <c r="CM177" s="224">
        <v>117</v>
      </c>
      <c r="CN177" s="224">
        <v>98</v>
      </c>
      <c r="CO177" s="224">
        <v>101</v>
      </c>
      <c r="CP177" s="224">
        <v>132</v>
      </c>
      <c r="CQ177" s="224">
        <v>105</v>
      </c>
      <c r="CR177" s="224">
        <v>76</v>
      </c>
      <c r="CS177" s="224">
        <v>57</v>
      </c>
      <c r="CT177" s="224">
        <v>130</v>
      </c>
      <c r="CU177" s="224">
        <v>129</v>
      </c>
      <c r="CV177" s="224">
        <v>113</v>
      </c>
      <c r="CW177" s="224">
        <v>128</v>
      </c>
      <c r="CX177" s="224">
        <v>128</v>
      </c>
      <c r="CY177" s="224">
        <v>77</v>
      </c>
      <c r="CZ177" s="224">
        <v>77</v>
      </c>
      <c r="DA177" s="224">
        <v>116</v>
      </c>
    </row>
    <row r="178" spans="2:105" ht="15.95" customHeight="1" x14ac:dyDescent="0.25">
      <c r="B178" s="107" t="s">
        <v>178</v>
      </c>
      <c r="C178" s="146">
        <v>985</v>
      </c>
      <c r="D178" s="14" t="s">
        <v>21</v>
      </c>
      <c r="E178" s="15" t="s">
        <v>231</v>
      </c>
      <c r="F178" s="15" t="s">
        <v>89</v>
      </c>
      <c r="G178" s="237">
        <v>46</v>
      </c>
      <c r="J178" s="237">
        <v>985</v>
      </c>
      <c r="K178" s="174">
        <v>12256</v>
      </c>
      <c r="L178" s="174">
        <v>16727</v>
      </c>
      <c r="M178" s="174">
        <v>20002</v>
      </c>
      <c r="N178" s="175"/>
      <c r="O178" s="176">
        <v>985</v>
      </c>
      <c r="P178" s="224">
        <v>195</v>
      </c>
      <c r="Q178" s="224">
        <v>242</v>
      </c>
      <c r="R178" s="224">
        <v>284</v>
      </c>
      <c r="S178" s="224">
        <v>231</v>
      </c>
      <c r="T178" s="224">
        <v>223</v>
      </c>
      <c r="U178" s="224">
        <v>386</v>
      </c>
      <c r="V178" s="224">
        <v>406</v>
      </c>
      <c r="W178" s="224">
        <v>407</v>
      </c>
      <c r="X178" s="224">
        <v>421</v>
      </c>
      <c r="Y178" s="224">
        <v>442</v>
      </c>
      <c r="Z178" s="224">
        <v>315</v>
      </c>
      <c r="AA178" s="224">
        <v>221</v>
      </c>
      <c r="AB178" s="224">
        <v>462</v>
      </c>
      <c r="AC178" s="224">
        <v>451</v>
      </c>
      <c r="AD178" s="224">
        <v>496</v>
      </c>
      <c r="AE178" s="224">
        <v>495</v>
      </c>
      <c r="AF178" s="224">
        <v>447</v>
      </c>
      <c r="AG178" s="224">
        <v>306</v>
      </c>
      <c r="AH178" s="224">
        <v>274</v>
      </c>
      <c r="AI178" s="224">
        <v>393</v>
      </c>
      <c r="AJ178" s="224">
        <v>294</v>
      </c>
      <c r="AK178" s="224">
        <v>513</v>
      </c>
      <c r="AL178" s="224">
        <v>502</v>
      </c>
      <c r="AM178" s="224">
        <v>485</v>
      </c>
      <c r="AN178" s="224">
        <v>384</v>
      </c>
      <c r="AO178" s="224">
        <v>235</v>
      </c>
      <c r="AP178" s="224">
        <v>292</v>
      </c>
      <c r="AQ178" s="224">
        <v>555</v>
      </c>
      <c r="AR178" s="224">
        <v>587</v>
      </c>
      <c r="AS178" s="224">
        <v>654</v>
      </c>
      <c r="AT178" s="224">
        <v>658</v>
      </c>
      <c r="AU178" s="224">
        <v>363</v>
      </c>
      <c r="AV178" s="224">
        <v>294</v>
      </c>
      <c r="AW178" s="224">
        <v>664</v>
      </c>
      <c r="AX178" s="224">
        <v>676</v>
      </c>
      <c r="AY178" s="224">
        <v>777</v>
      </c>
      <c r="AZ178" s="224">
        <v>317</v>
      </c>
      <c r="BA178" s="224">
        <v>629</v>
      </c>
      <c r="BB178" s="224">
        <v>385</v>
      </c>
      <c r="BC178" s="224">
        <v>334</v>
      </c>
      <c r="BD178" s="224">
        <v>664</v>
      </c>
      <c r="BE178" s="224">
        <v>762</v>
      </c>
      <c r="BF178" s="224">
        <v>732</v>
      </c>
      <c r="BG178" s="224">
        <v>713</v>
      </c>
      <c r="BH178" s="224">
        <v>804</v>
      </c>
      <c r="BI178" s="224">
        <v>378</v>
      </c>
      <c r="BJ178" s="224">
        <v>328</v>
      </c>
      <c r="BK178" s="224">
        <v>615</v>
      </c>
      <c r="BL178" s="224">
        <v>749</v>
      </c>
      <c r="BM178" s="224">
        <v>731</v>
      </c>
      <c r="BN178" s="224">
        <v>669</v>
      </c>
      <c r="BO178" s="224">
        <v>739</v>
      </c>
      <c r="BP178" s="224">
        <v>441</v>
      </c>
      <c r="BQ178" s="224">
        <v>355</v>
      </c>
      <c r="BR178" s="224">
        <v>705</v>
      </c>
      <c r="BS178" s="224">
        <v>732</v>
      </c>
      <c r="BT178" s="224">
        <v>717</v>
      </c>
      <c r="BU178" s="224">
        <v>688</v>
      </c>
      <c r="BV178" s="224">
        <v>766</v>
      </c>
      <c r="BW178" s="224">
        <v>485</v>
      </c>
      <c r="BX178" s="224">
        <v>401</v>
      </c>
      <c r="BY178" s="224">
        <v>755</v>
      </c>
      <c r="BZ178" s="224">
        <v>770</v>
      </c>
      <c r="CA178" s="224">
        <v>837</v>
      </c>
      <c r="CB178" s="224">
        <v>848</v>
      </c>
      <c r="CC178" s="224">
        <v>730</v>
      </c>
      <c r="CD178" s="224">
        <v>379</v>
      </c>
      <c r="CE178" s="224">
        <v>286</v>
      </c>
      <c r="CF178" s="224">
        <v>738</v>
      </c>
      <c r="CG178" s="224">
        <v>805</v>
      </c>
      <c r="CH178" s="224">
        <v>766</v>
      </c>
      <c r="CI178" s="224">
        <v>794</v>
      </c>
      <c r="CJ178" s="224">
        <v>863</v>
      </c>
      <c r="CK178" s="224">
        <v>408</v>
      </c>
      <c r="CL178" s="224">
        <v>304</v>
      </c>
      <c r="CM178" s="224">
        <v>732</v>
      </c>
      <c r="CN178" s="224">
        <v>775</v>
      </c>
      <c r="CO178" s="224">
        <v>772</v>
      </c>
      <c r="CP178" s="224">
        <v>795</v>
      </c>
      <c r="CQ178" s="224">
        <v>727</v>
      </c>
      <c r="CR178" s="224">
        <v>451</v>
      </c>
      <c r="CS178" s="224">
        <v>308</v>
      </c>
      <c r="CT178" s="224">
        <v>752</v>
      </c>
      <c r="CU178" s="224">
        <v>813</v>
      </c>
      <c r="CV178" s="224">
        <v>765</v>
      </c>
      <c r="CW178" s="224">
        <v>893</v>
      </c>
      <c r="CX178" s="224">
        <v>695</v>
      </c>
      <c r="CY178" s="224">
        <v>333</v>
      </c>
      <c r="CZ178" s="224">
        <v>322</v>
      </c>
      <c r="DA178" s="224">
        <v>700</v>
      </c>
    </row>
    <row r="179" spans="2:105" ht="15.95" customHeight="1" x14ac:dyDescent="0.25">
      <c r="B179" s="107" t="s">
        <v>178</v>
      </c>
      <c r="C179" s="27">
        <v>986</v>
      </c>
      <c r="D179" s="14" t="s">
        <v>25</v>
      </c>
      <c r="E179" s="15" t="s">
        <v>232</v>
      </c>
      <c r="F179" s="15" t="s">
        <v>89</v>
      </c>
      <c r="G179" s="237">
        <v>46</v>
      </c>
      <c r="J179" s="237">
        <v>986</v>
      </c>
      <c r="K179" s="174">
        <v>2201</v>
      </c>
      <c r="L179" s="174">
        <v>3387</v>
      </c>
      <c r="M179" s="174">
        <v>3880</v>
      </c>
      <c r="N179" s="175"/>
      <c r="O179" s="176">
        <v>986</v>
      </c>
      <c r="P179" s="224"/>
      <c r="Q179" s="224"/>
      <c r="R179" s="224">
        <v>79</v>
      </c>
      <c r="S179" s="224"/>
      <c r="T179" s="224"/>
      <c r="U179" s="224">
        <v>94</v>
      </c>
      <c r="V179" s="224">
        <v>99</v>
      </c>
      <c r="W179" s="224">
        <v>98</v>
      </c>
      <c r="X179" s="224">
        <v>98</v>
      </c>
      <c r="Y179" s="224">
        <v>94</v>
      </c>
      <c r="Z179" s="224"/>
      <c r="AA179" s="224"/>
      <c r="AB179" s="224">
        <v>87</v>
      </c>
      <c r="AC179" s="224">
        <v>113</v>
      </c>
      <c r="AD179" s="224">
        <v>136</v>
      </c>
      <c r="AE179" s="224">
        <v>135</v>
      </c>
      <c r="AF179" s="224">
        <v>97</v>
      </c>
      <c r="AG179" s="224"/>
      <c r="AH179" s="224"/>
      <c r="AI179" s="224">
        <v>97</v>
      </c>
      <c r="AJ179" s="224">
        <v>79</v>
      </c>
      <c r="AK179" s="224">
        <v>120</v>
      </c>
      <c r="AL179" s="224">
        <v>118</v>
      </c>
      <c r="AM179" s="224">
        <v>130</v>
      </c>
      <c r="AN179" s="224"/>
      <c r="AO179" s="224"/>
      <c r="AP179" s="224"/>
      <c r="AQ179" s="224">
        <v>92</v>
      </c>
      <c r="AR179" s="224">
        <v>135</v>
      </c>
      <c r="AS179" s="224">
        <v>170</v>
      </c>
      <c r="AT179" s="224">
        <v>130</v>
      </c>
      <c r="AU179" s="224"/>
      <c r="AV179" s="224"/>
      <c r="AW179" s="224">
        <v>161</v>
      </c>
      <c r="AX179" s="224">
        <v>172</v>
      </c>
      <c r="AY179" s="224">
        <v>177</v>
      </c>
      <c r="AZ179" s="224"/>
      <c r="BA179" s="224">
        <v>162</v>
      </c>
      <c r="BB179" s="224"/>
      <c r="BC179" s="224"/>
      <c r="BD179" s="224">
        <v>161</v>
      </c>
      <c r="BE179" s="224">
        <v>139</v>
      </c>
      <c r="BF179" s="224">
        <v>206</v>
      </c>
      <c r="BG179" s="224">
        <v>188</v>
      </c>
      <c r="BH179" s="224">
        <v>167</v>
      </c>
      <c r="BI179" s="224"/>
      <c r="BJ179" s="224"/>
      <c r="BK179" s="224">
        <v>164</v>
      </c>
      <c r="BL179" s="224">
        <v>197</v>
      </c>
      <c r="BM179" s="224">
        <v>178</v>
      </c>
      <c r="BN179" s="224">
        <v>186</v>
      </c>
      <c r="BO179" s="224">
        <v>206</v>
      </c>
      <c r="BP179" s="224"/>
      <c r="BQ179" s="224"/>
      <c r="BR179" s="224">
        <v>181</v>
      </c>
      <c r="BS179" s="224">
        <v>155</v>
      </c>
      <c r="BT179" s="224">
        <v>199</v>
      </c>
      <c r="BU179" s="224">
        <v>187</v>
      </c>
      <c r="BV179" s="224">
        <v>201</v>
      </c>
      <c r="BW179" s="224">
        <v>0</v>
      </c>
      <c r="BX179" s="224">
        <v>0</v>
      </c>
      <c r="BY179" s="224">
        <v>204</v>
      </c>
      <c r="BZ179" s="224">
        <v>202</v>
      </c>
      <c r="CA179" s="224">
        <v>215</v>
      </c>
      <c r="CB179" s="224">
        <v>227</v>
      </c>
      <c r="CC179" s="224">
        <v>177</v>
      </c>
      <c r="CD179" s="224">
        <v>0</v>
      </c>
      <c r="CE179" s="224">
        <v>0</v>
      </c>
      <c r="CF179" s="224">
        <v>195</v>
      </c>
      <c r="CG179" s="224">
        <v>186</v>
      </c>
      <c r="CH179" s="224">
        <v>173</v>
      </c>
      <c r="CI179" s="224">
        <v>173</v>
      </c>
      <c r="CJ179" s="224">
        <v>194</v>
      </c>
      <c r="CK179" s="224">
        <v>0</v>
      </c>
      <c r="CL179" s="224">
        <v>0</v>
      </c>
      <c r="CM179" s="224">
        <v>173</v>
      </c>
      <c r="CN179" s="224">
        <v>179</v>
      </c>
      <c r="CO179" s="224">
        <v>164</v>
      </c>
      <c r="CP179" s="224">
        <v>196</v>
      </c>
      <c r="CQ179" s="224">
        <v>178</v>
      </c>
      <c r="CR179" s="224">
        <v>0</v>
      </c>
      <c r="CS179" s="224">
        <v>0</v>
      </c>
      <c r="CT179" s="224">
        <v>166</v>
      </c>
      <c r="CU179" s="224">
        <v>191</v>
      </c>
      <c r="CV179" s="224">
        <v>163</v>
      </c>
      <c r="CW179" s="224">
        <v>181</v>
      </c>
      <c r="CX179" s="224">
        <v>170</v>
      </c>
      <c r="CY179" s="224">
        <v>0</v>
      </c>
      <c r="CZ179" s="224">
        <v>0</v>
      </c>
      <c r="DA179" s="224">
        <v>173</v>
      </c>
    </row>
    <row r="180" spans="2:105" ht="15.95" customHeight="1" x14ac:dyDescent="0.25">
      <c r="B180" s="107" t="s">
        <v>178</v>
      </c>
      <c r="C180" s="147">
        <v>988</v>
      </c>
      <c r="D180" s="14" t="s">
        <v>25</v>
      </c>
      <c r="E180" s="15" t="s">
        <v>233</v>
      </c>
      <c r="F180" s="15" t="s">
        <v>89</v>
      </c>
      <c r="G180" s="237">
        <v>46</v>
      </c>
      <c r="J180" s="237">
        <v>988</v>
      </c>
      <c r="K180" s="174">
        <v>1088</v>
      </c>
      <c r="L180" s="174">
        <v>1287</v>
      </c>
      <c r="M180" s="174">
        <v>1429</v>
      </c>
      <c r="N180" s="175"/>
      <c r="O180" s="176">
        <v>988</v>
      </c>
      <c r="P180" s="224"/>
      <c r="Q180" s="224"/>
      <c r="R180" s="224"/>
      <c r="S180" s="224"/>
      <c r="T180" s="224"/>
      <c r="U180" s="224">
        <v>45</v>
      </c>
      <c r="V180" s="224">
        <v>63</v>
      </c>
      <c r="W180" s="224">
        <v>48</v>
      </c>
      <c r="X180" s="224">
        <v>75</v>
      </c>
      <c r="Y180" s="224">
        <v>49</v>
      </c>
      <c r="Z180" s="224"/>
      <c r="AA180" s="224"/>
      <c r="AB180" s="224">
        <v>80</v>
      </c>
      <c r="AC180" s="224">
        <v>75</v>
      </c>
      <c r="AD180" s="224">
        <v>35</v>
      </c>
      <c r="AE180" s="224">
        <v>98</v>
      </c>
      <c r="AF180" s="224">
        <v>44</v>
      </c>
      <c r="AG180" s="224"/>
      <c r="AH180" s="224"/>
      <c r="AI180" s="224">
        <v>21</v>
      </c>
      <c r="AJ180" s="224">
        <v>3</v>
      </c>
      <c r="AK180" s="224">
        <v>67</v>
      </c>
      <c r="AL180" s="224">
        <v>63</v>
      </c>
      <c r="AM180" s="224">
        <v>52</v>
      </c>
      <c r="AN180" s="224"/>
      <c r="AO180" s="224"/>
      <c r="AP180" s="224"/>
      <c r="AQ180" s="224">
        <v>76</v>
      </c>
      <c r="AR180" s="224">
        <v>58</v>
      </c>
      <c r="AS180" s="224">
        <v>69</v>
      </c>
      <c r="AT180" s="224">
        <v>67</v>
      </c>
      <c r="AU180" s="224"/>
      <c r="AV180" s="224"/>
      <c r="AW180" s="224">
        <v>65</v>
      </c>
      <c r="AX180" s="224">
        <v>104</v>
      </c>
      <c r="AY180" s="224">
        <v>76</v>
      </c>
      <c r="AZ180" s="224"/>
      <c r="BA180" s="224">
        <v>64</v>
      </c>
      <c r="BB180" s="224"/>
      <c r="BC180" s="224"/>
      <c r="BD180" s="224">
        <v>59</v>
      </c>
      <c r="BE180" s="224">
        <v>61</v>
      </c>
      <c r="BF180" s="224">
        <v>68</v>
      </c>
      <c r="BG180" s="224">
        <v>62</v>
      </c>
      <c r="BH180" s="224">
        <v>60</v>
      </c>
      <c r="BI180" s="224"/>
      <c r="BJ180" s="224"/>
      <c r="BK180" s="224">
        <v>33</v>
      </c>
      <c r="BL180" s="224">
        <v>79</v>
      </c>
      <c r="BM180" s="224">
        <v>76</v>
      </c>
      <c r="BN180" s="224">
        <v>87</v>
      </c>
      <c r="BO180" s="224">
        <v>56</v>
      </c>
      <c r="BP180" s="224"/>
      <c r="BQ180" s="224"/>
      <c r="BR180" s="224">
        <v>51</v>
      </c>
      <c r="BS180" s="224">
        <v>67</v>
      </c>
      <c r="BT180" s="224">
        <v>71</v>
      </c>
      <c r="BU180" s="224">
        <v>60</v>
      </c>
      <c r="BV180" s="224">
        <v>88</v>
      </c>
      <c r="BW180" s="224">
        <v>0</v>
      </c>
      <c r="BX180" s="224">
        <v>0</v>
      </c>
      <c r="BY180" s="224">
        <v>73</v>
      </c>
      <c r="BZ180" s="224">
        <v>76</v>
      </c>
      <c r="CA180" s="224">
        <v>70</v>
      </c>
      <c r="CB180" s="224">
        <v>76</v>
      </c>
      <c r="CC180" s="224">
        <v>65</v>
      </c>
      <c r="CD180" s="224">
        <v>0</v>
      </c>
      <c r="CE180" s="224">
        <v>0</v>
      </c>
      <c r="CF180" s="224">
        <v>67</v>
      </c>
      <c r="CG180" s="224">
        <v>53</v>
      </c>
      <c r="CH180" s="224">
        <v>80</v>
      </c>
      <c r="CI180" s="224">
        <v>81</v>
      </c>
      <c r="CJ180" s="224">
        <v>74</v>
      </c>
      <c r="CK180" s="224">
        <v>0</v>
      </c>
      <c r="CL180" s="224">
        <v>0</v>
      </c>
      <c r="CM180" s="224">
        <v>56</v>
      </c>
      <c r="CN180" s="224">
        <v>41</v>
      </c>
      <c r="CO180" s="224">
        <v>69</v>
      </c>
      <c r="CP180" s="224">
        <v>76</v>
      </c>
      <c r="CQ180" s="224">
        <v>74</v>
      </c>
      <c r="CR180" s="224">
        <v>0</v>
      </c>
      <c r="CS180" s="224">
        <v>0</v>
      </c>
      <c r="CT180" s="224">
        <v>79</v>
      </c>
      <c r="CU180" s="224">
        <v>56</v>
      </c>
      <c r="CV180" s="224">
        <v>64</v>
      </c>
      <c r="CW180" s="224">
        <v>61</v>
      </c>
      <c r="CX180" s="224">
        <v>87</v>
      </c>
      <c r="CY180" s="224">
        <v>0</v>
      </c>
      <c r="CZ180" s="224">
        <v>0</v>
      </c>
      <c r="DA180" s="224">
        <v>51</v>
      </c>
    </row>
    <row r="181" spans="2:105" ht="15.95" customHeight="1" x14ac:dyDescent="0.25">
      <c r="B181" s="107" t="s">
        <v>178</v>
      </c>
      <c r="C181" s="148">
        <v>989</v>
      </c>
      <c r="D181" s="14" t="s">
        <v>21</v>
      </c>
      <c r="E181" s="15" t="s">
        <v>234</v>
      </c>
      <c r="F181" s="15" t="s">
        <v>235</v>
      </c>
      <c r="G181" s="237">
        <v>471</v>
      </c>
      <c r="J181" s="237">
        <v>989</v>
      </c>
      <c r="K181" s="174">
        <v>3486</v>
      </c>
      <c r="L181" s="174">
        <v>5764</v>
      </c>
      <c r="M181" s="174">
        <v>6912</v>
      </c>
      <c r="N181" s="175"/>
      <c r="O181" s="176">
        <v>989</v>
      </c>
      <c r="P181" s="224">
        <v>32</v>
      </c>
      <c r="Q181" s="224">
        <v>50</v>
      </c>
      <c r="R181" s="224">
        <v>70</v>
      </c>
      <c r="S181" s="224">
        <v>58</v>
      </c>
      <c r="T181" s="224">
        <v>49</v>
      </c>
      <c r="U181" s="224">
        <v>88</v>
      </c>
      <c r="V181" s="224">
        <v>102</v>
      </c>
      <c r="W181" s="224">
        <v>97</v>
      </c>
      <c r="X181" s="224">
        <v>99</v>
      </c>
      <c r="Y181" s="224">
        <v>80</v>
      </c>
      <c r="Z181" s="224">
        <v>76</v>
      </c>
      <c r="AA181" s="224">
        <v>62</v>
      </c>
      <c r="AB181" s="224">
        <v>136</v>
      </c>
      <c r="AC181" s="224">
        <v>175</v>
      </c>
      <c r="AD181" s="224">
        <v>142</v>
      </c>
      <c r="AE181" s="224">
        <v>146</v>
      </c>
      <c r="AF181" s="224">
        <v>123</v>
      </c>
      <c r="AG181" s="224">
        <v>75</v>
      </c>
      <c r="AH181" s="224">
        <v>62</v>
      </c>
      <c r="AI181" s="224">
        <v>127</v>
      </c>
      <c r="AJ181" s="224">
        <v>108</v>
      </c>
      <c r="AK181" s="224">
        <v>198</v>
      </c>
      <c r="AL181" s="224">
        <v>186</v>
      </c>
      <c r="AM181" s="224">
        <v>114</v>
      </c>
      <c r="AN181" s="224">
        <v>46</v>
      </c>
      <c r="AO181" s="224">
        <v>38</v>
      </c>
      <c r="AP181" s="224">
        <v>61</v>
      </c>
      <c r="AQ181" s="224">
        <v>217</v>
      </c>
      <c r="AR181" s="224">
        <v>224</v>
      </c>
      <c r="AS181" s="224">
        <v>233</v>
      </c>
      <c r="AT181" s="224">
        <v>212</v>
      </c>
      <c r="AU181" s="224">
        <v>76</v>
      </c>
      <c r="AV181" s="224">
        <v>68</v>
      </c>
      <c r="AW181" s="224">
        <v>248</v>
      </c>
      <c r="AX181" s="224">
        <v>304</v>
      </c>
      <c r="AY181" s="224">
        <v>280</v>
      </c>
      <c r="AZ181" s="224">
        <v>79</v>
      </c>
      <c r="BA181" s="224">
        <v>188</v>
      </c>
      <c r="BB181" s="224">
        <v>63</v>
      </c>
      <c r="BC181" s="224">
        <v>65</v>
      </c>
      <c r="BD181" s="224">
        <v>303</v>
      </c>
      <c r="BE181" s="224">
        <v>325</v>
      </c>
      <c r="BF181" s="224">
        <v>285</v>
      </c>
      <c r="BG181" s="224">
        <v>291</v>
      </c>
      <c r="BH181" s="224">
        <v>213</v>
      </c>
      <c r="BI181" s="224">
        <v>100</v>
      </c>
      <c r="BJ181" s="224">
        <v>58</v>
      </c>
      <c r="BK181" s="224">
        <v>230</v>
      </c>
      <c r="BL181" s="224">
        <v>299</v>
      </c>
      <c r="BM181" s="224">
        <v>290</v>
      </c>
      <c r="BN181" s="224">
        <v>291</v>
      </c>
      <c r="BO181" s="224">
        <v>228</v>
      </c>
      <c r="BP181" s="224">
        <v>82</v>
      </c>
      <c r="BQ181" s="224">
        <v>66</v>
      </c>
      <c r="BR181" s="224">
        <v>240</v>
      </c>
      <c r="BS181" s="224">
        <v>297</v>
      </c>
      <c r="BT181" s="224">
        <v>289</v>
      </c>
      <c r="BU181" s="224">
        <v>284</v>
      </c>
      <c r="BV181" s="224">
        <v>222</v>
      </c>
      <c r="BW181" s="224">
        <v>82</v>
      </c>
      <c r="BX181" s="224">
        <v>74</v>
      </c>
      <c r="BY181" s="224">
        <v>292</v>
      </c>
      <c r="BZ181" s="224">
        <v>333</v>
      </c>
      <c r="CA181" s="224">
        <v>305</v>
      </c>
      <c r="CB181" s="224">
        <v>281</v>
      </c>
      <c r="CC181" s="224">
        <v>263</v>
      </c>
      <c r="CD181" s="224">
        <v>88</v>
      </c>
      <c r="CE181" s="224">
        <v>54</v>
      </c>
      <c r="CF181" s="224">
        <v>295</v>
      </c>
      <c r="CG181" s="224">
        <v>319</v>
      </c>
      <c r="CH181" s="224">
        <v>308</v>
      </c>
      <c r="CI181" s="224">
        <v>309</v>
      </c>
      <c r="CJ181" s="224">
        <v>260</v>
      </c>
      <c r="CK181" s="224">
        <v>87</v>
      </c>
      <c r="CL181" s="224">
        <v>73</v>
      </c>
      <c r="CM181" s="224">
        <v>308</v>
      </c>
      <c r="CN181" s="224">
        <v>331</v>
      </c>
      <c r="CO181" s="224">
        <v>306</v>
      </c>
      <c r="CP181" s="224">
        <v>307</v>
      </c>
      <c r="CQ181" s="224">
        <v>262</v>
      </c>
      <c r="CR181" s="224">
        <v>80</v>
      </c>
      <c r="CS181" s="224">
        <v>67</v>
      </c>
      <c r="CT181" s="224">
        <v>305</v>
      </c>
      <c r="CU181" s="224">
        <v>301</v>
      </c>
      <c r="CV181" s="224">
        <v>283</v>
      </c>
      <c r="CW181" s="224">
        <v>304</v>
      </c>
      <c r="CX181" s="224">
        <v>232</v>
      </c>
      <c r="CY181" s="224">
        <v>84</v>
      </c>
      <c r="CZ181" s="224">
        <v>45</v>
      </c>
      <c r="DA181" s="224">
        <v>274</v>
      </c>
    </row>
    <row r="182" spans="2:105" ht="15.95" customHeight="1" x14ac:dyDescent="0.25">
      <c r="B182" s="107" t="s">
        <v>178</v>
      </c>
      <c r="C182" s="147">
        <v>995</v>
      </c>
      <c r="D182" s="14" t="s">
        <v>25</v>
      </c>
      <c r="E182" s="15" t="s">
        <v>236</v>
      </c>
      <c r="F182" s="15" t="s">
        <v>37</v>
      </c>
      <c r="G182" s="237">
        <v>48</v>
      </c>
      <c r="J182" s="237">
        <v>995</v>
      </c>
      <c r="K182" s="174">
        <v>5724</v>
      </c>
      <c r="L182" s="174">
        <v>6209</v>
      </c>
      <c r="M182" s="174">
        <v>7332</v>
      </c>
      <c r="N182" s="175"/>
      <c r="O182" s="176">
        <v>995</v>
      </c>
      <c r="P182" s="224">
        <v>94</v>
      </c>
      <c r="Q182" s="224">
        <v>76</v>
      </c>
      <c r="R182" s="224">
        <v>146</v>
      </c>
      <c r="S182" s="224">
        <v>166</v>
      </c>
      <c r="T182" s="224">
        <v>150</v>
      </c>
      <c r="U182" s="224">
        <v>181</v>
      </c>
      <c r="V182" s="224">
        <v>212</v>
      </c>
      <c r="W182" s="224">
        <v>215</v>
      </c>
      <c r="X182" s="224">
        <v>202</v>
      </c>
      <c r="Y182" s="224">
        <v>166</v>
      </c>
      <c r="Z182" s="224">
        <v>140</v>
      </c>
      <c r="AA182" s="224">
        <v>159</v>
      </c>
      <c r="AB182" s="224">
        <v>172</v>
      </c>
      <c r="AC182" s="224">
        <v>234</v>
      </c>
      <c r="AD182" s="224">
        <v>224</v>
      </c>
      <c r="AE182" s="224">
        <v>277</v>
      </c>
      <c r="AF182" s="224">
        <v>257</v>
      </c>
      <c r="AG182" s="224">
        <v>139</v>
      </c>
      <c r="AH182" s="224">
        <v>116</v>
      </c>
      <c r="AI182" s="224">
        <v>235</v>
      </c>
      <c r="AJ182" s="224">
        <v>153</v>
      </c>
      <c r="AK182" s="224">
        <v>257</v>
      </c>
      <c r="AL182" s="224">
        <v>235</v>
      </c>
      <c r="AM182" s="224">
        <v>245</v>
      </c>
      <c r="AN182" s="224">
        <v>98</v>
      </c>
      <c r="AO182" s="224">
        <v>79</v>
      </c>
      <c r="AP182" s="224">
        <v>115</v>
      </c>
      <c r="AQ182" s="224">
        <v>255</v>
      </c>
      <c r="AR182" s="224">
        <v>251</v>
      </c>
      <c r="AS182" s="224">
        <v>258</v>
      </c>
      <c r="AT182" s="224">
        <v>217</v>
      </c>
      <c r="AU182" s="224">
        <v>167</v>
      </c>
      <c r="AV182" s="224">
        <v>139</v>
      </c>
      <c r="AW182" s="224">
        <v>255</v>
      </c>
      <c r="AX182" s="224">
        <v>250</v>
      </c>
      <c r="AY182" s="224">
        <v>284</v>
      </c>
      <c r="AZ182" s="224">
        <v>126</v>
      </c>
      <c r="BA182" s="224">
        <v>250</v>
      </c>
      <c r="BB182" s="224">
        <v>229</v>
      </c>
      <c r="BC182" s="224">
        <v>145</v>
      </c>
      <c r="BD182" s="224">
        <v>263</v>
      </c>
      <c r="BE182" s="224">
        <v>274</v>
      </c>
      <c r="BF182" s="224">
        <v>207</v>
      </c>
      <c r="BG182" s="224">
        <v>267</v>
      </c>
      <c r="BH182" s="224">
        <v>240</v>
      </c>
      <c r="BI182" s="224">
        <v>154</v>
      </c>
      <c r="BJ182" s="224">
        <v>160</v>
      </c>
      <c r="BK182" s="224">
        <v>198</v>
      </c>
      <c r="BL182" s="224">
        <v>273</v>
      </c>
      <c r="BM182" s="224">
        <v>233</v>
      </c>
      <c r="BN182" s="224">
        <v>207</v>
      </c>
      <c r="BO182" s="224">
        <v>241</v>
      </c>
      <c r="BP182" s="224">
        <v>201</v>
      </c>
      <c r="BQ182" s="224">
        <v>204</v>
      </c>
      <c r="BR182" s="224">
        <v>215</v>
      </c>
      <c r="BS182" s="224">
        <v>270</v>
      </c>
      <c r="BT182" s="224">
        <v>240</v>
      </c>
      <c r="BU182" s="224">
        <v>246</v>
      </c>
      <c r="BV182" s="224">
        <v>271</v>
      </c>
      <c r="BW182" s="224">
        <v>201</v>
      </c>
      <c r="BX182" s="224">
        <v>144</v>
      </c>
      <c r="BY182" s="224">
        <v>238</v>
      </c>
      <c r="BZ182" s="224">
        <v>249</v>
      </c>
      <c r="CA182" s="224">
        <v>286</v>
      </c>
      <c r="CB182" s="224">
        <v>266</v>
      </c>
      <c r="CC182" s="224">
        <v>290</v>
      </c>
      <c r="CD182" s="224">
        <v>197</v>
      </c>
      <c r="CE182" s="224">
        <v>113</v>
      </c>
      <c r="CF182" s="224">
        <v>285</v>
      </c>
      <c r="CG182" s="224">
        <v>276</v>
      </c>
      <c r="CH182" s="224">
        <v>238</v>
      </c>
      <c r="CI182" s="224">
        <v>252</v>
      </c>
      <c r="CJ182" s="224">
        <v>249</v>
      </c>
      <c r="CK182" s="224">
        <v>207</v>
      </c>
      <c r="CL182" s="224">
        <v>174</v>
      </c>
      <c r="CM182" s="224">
        <v>245</v>
      </c>
      <c r="CN182" s="224">
        <v>285</v>
      </c>
      <c r="CO182" s="224">
        <v>269</v>
      </c>
      <c r="CP182" s="224">
        <v>284</v>
      </c>
      <c r="CQ182" s="224">
        <v>254</v>
      </c>
      <c r="CR182" s="224">
        <v>168</v>
      </c>
      <c r="CS182" s="224">
        <v>167</v>
      </c>
      <c r="CT182" s="224">
        <v>246</v>
      </c>
      <c r="CU182" s="224">
        <v>319</v>
      </c>
      <c r="CV182" s="224">
        <v>234</v>
      </c>
      <c r="CW182" s="224">
        <v>293</v>
      </c>
      <c r="CX182" s="224">
        <v>270</v>
      </c>
      <c r="CY182" s="224">
        <v>186</v>
      </c>
      <c r="CZ182" s="224">
        <v>174</v>
      </c>
      <c r="DA182" s="224">
        <v>273</v>
      </c>
    </row>
    <row r="183" spans="2:105" ht="15.95" customHeight="1" x14ac:dyDescent="0.25">
      <c r="B183" s="107" t="s">
        <v>178</v>
      </c>
      <c r="C183" s="149">
        <v>996</v>
      </c>
      <c r="D183" s="14" t="s">
        <v>25</v>
      </c>
      <c r="E183" s="15" t="s">
        <v>237</v>
      </c>
      <c r="F183" s="15" t="s">
        <v>37</v>
      </c>
      <c r="G183" s="237">
        <v>48</v>
      </c>
      <c r="J183" s="237">
        <v>996</v>
      </c>
      <c r="K183" s="174">
        <v>1171</v>
      </c>
      <c r="L183" s="174">
        <v>1048</v>
      </c>
      <c r="M183" s="174">
        <v>1428</v>
      </c>
      <c r="N183" s="175"/>
      <c r="O183" s="176">
        <v>996</v>
      </c>
      <c r="P183" s="224">
        <v>15</v>
      </c>
      <c r="Q183" s="224">
        <v>34</v>
      </c>
      <c r="R183" s="224">
        <v>23</v>
      </c>
      <c r="S183" s="224">
        <v>21</v>
      </c>
      <c r="T183" s="224">
        <v>8</v>
      </c>
      <c r="U183" s="224">
        <v>46</v>
      </c>
      <c r="V183" s="224">
        <v>30</v>
      </c>
      <c r="W183" s="224">
        <v>37</v>
      </c>
      <c r="X183" s="224">
        <v>35</v>
      </c>
      <c r="Y183" s="224">
        <v>31</v>
      </c>
      <c r="Z183" s="224">
        <v>36</v>
      </c>
      <c r="AA183" s="224">
        <v>48</v>
      </c>
      <c r="AB183" s="224">
        <v>50</v>
      </c>
      <c r="AC183" s="224">
        <v>53</v>
      </c>
      <c r="AD183" s="224">
        <v>45</v>
      </c>
      <c r="AE183" s="224">
        <v>44</v>
      </c>
      <c r="AF183" s="224">
        <v>47</v>
      </c>
      <c r="AG183" s="224">
        <v>25</v>
      </c>
      <c r="AH183" s="224">
        <v>11</v>
      </c>
      <c r="AI183" s="224">
        <v>57</v>
      </c>
      <c r="AJ183" s="224">
        <v>31</v>
      </c>
      <c r="AK183" s="224">
        <v>67</v>
      </c>
      <c r="AL183" s="224">
        <v>48</v>
      </c>
      <c r="AM183" s="224">
        <v>46</v>
      </c>
      <c r="AN183" s="224">
        <v>19</v>
      </c>
      <c r="AO183" s="224">
        <v>9</v>
      </c>
      <c r="AP183" s="224">
        <v>11</v>
      </c>
      <c r="AQ183" s="224">
        <v>51</v>
      </c>
      <c r="AR183" s="224">
        <v>57</v>
      </c>
      <c r="AS183" s="224">
        <v>70</v>
      </c>
      <c r="AT183" s="224">
        <v>66</v>
      </c>
      <c r="AU183" s="224">
        <v>35</v>
      </c>
      <c r="AV183" s="224">
        <v>12</v>
      </c>
      <c r="AW183" s="224">
        <v>31</v>
      </c>
      <c r="AX183" s="224">
        <v>87</v>
      </c>
      <c r="AY183" s="224">
        <v>51</v>
      </c>
      <c r="AZ183" s="224">
        <v>14</v>
      </c>
      <c r="BA183" s="224">
        <v>38</v>
      </c>
      <c r="BB183" s="224">
        <v>46</v>
      </c>
      <c r="BC183" s="224">
        <v>22</v>
      </c>
      <c r="BD183" s="224">
        <v>35</v>
      </c>
      <c r="BE183" s="224">
        <v>38</v>
      </c>
      <c r="BF183" s="224">
        <v>23</v>
      </c>
      <c r="BG183" s="224">
        <v>47</v>
      </c>
      <c r="BH183" s="224">
        <v>48</v>
      </c>
      <c r="BI183" s="224">
        <v>36</v>
      </c>
      <c r="BJ183" s="224">
        <v>25</v>
      </c>
      <c r="BK183" s="224">
        <v>29</v>
      </c>
      <c r="BL183" s="224">
        <v>40</v>
      </c>
      <c r="BM183" s="224">
        <v>53</v>
      </c>
      <c r="BN183" s="224">
        <v>39</v>
      </c>
      <c r="BO183" s="224">
        <v>34</v>
      </c>
      <c r="BP183" s="224">
        <v>29</v>
      </c>
      <c r="BQ183" s="224">
        <v>34</v>
      </c>
      <c r="BR183" s="224">
        <v>37</v>
      </c>
      <c r="BS183" s="224">
        <v>34</v>
      </c>
      <c r="BT183" s="224">
        <v>44</v>
      </c>
      <c r="BU183" s="224">
        <v>42</v>
      </c>
      <c r="BV183" s="224">
        <v>45</v>
      </c>
      <c r="BW183" s="224">
        <v>41</v>
      </c>
      <c r="BX183" s="224">
        <v>22</v>
      </c>
      <c r="BY183" s="224">
        <v>46</v>
      </c>
      <c r="BZ183" s="224">
        <v>27</v>
      </c>
      <c r="CA183" s="224">
        <v>58</v>
      </c>
      <c r="CB183" s="224">
        <v>89</v>
      </c>
      <c r="CC183" s="224">
        <v>58</v>
      </c>
      <c r="CD183" s="224">
        <v>46</v>
      </c>
      <c r="CE183" s="224">
        <v>38</v>
      </c>
      <c r="CF183" s="224">
        <v>42</v>
      </c>
      <c r="CG183" s="224">
        <v>91</v>
      </c>
      <c r="CH183" s="224">
        <v>31</v>
      </c>
      <c r="CI183" s="224">
        <v>59</v>
      </c>
      <c r="CJ183" s="224">
        <v>43</v>
      </c>
      <c r="CK183" s="224">
        <v>44</v>
      </c>
      <c r="CL183" s="224">
        <v>35</v>
      </c>
      <c r="CM183" s="224">
        <v>35</v>
      </c>
      <c r="CN183" s="224">
        <v>37</v>
      </c>
      <c r="CO183" s="224">
        <v>56</v>
      </c>
      <c r="CP183" s="224">
        <v>50</v>
      </c>
      <c r="CQ183" s="224">
        <v>77</v>
      </c>
      <c r="CR183" s="224">
        <v>33</v>
      </c>
      <c r="CS183" s="224">
        <v>28</v>
      </c>
      <c r="CT183" s="224">
        <v>63</v>
      </c>
      <c r="CU183" s="224">
        <v>35</v>
      </c>
      <c r="CV183" s="224">
        <v>46</v>
      </c>
      <c r="CW183" s="224">
        <v>45</v>
      </c>
      <c r="CX183" s="224">
        <v>40</v>
      </c>
      <c r="CY183" s="224">
        <v>35</v>
      </c>
      <c r="CZ183" s="224">
        <v>24</v>
      </c>
      <c r="DA183" s="224">
        <v>54</v>
      </c>
    </row>
    <row r="184" spans="2:105" ht="15.95" customHeight="1" x14ac:dyDescent="0.25">
      <c r="B184" s="107" t="s">
        <v>178</v>
      </c>
      <c r="C184" s="150">
        <v>997</v>
      </c>
      <c r="D184" s="14" t="s">
        <v>25</v>
      </c>
      <c r="E184" s="15" t="s">
        <v>238</v>
      </c>
      <c r="F184" s="15" t="s">
        <v>37</v>
      </c>
      <c r="G184" s="237">
        <v>48</v>
      </c>
      <c r="J184" s="237">
        <v>997</v>
      </c>
      <c r="K184" s="174">
        <v>1041</v>
      </c>
      <c r="L184" s="174">
        <v>1023</v>
      </c>
      <c r="M184" s="174">
        <v>1259</v>
      </c>
      <c r="N184" s="175"/>
      <c r="O184" s="176">
        <v>997</v>
      </c>
      <c r="P184" s="224">
        <v>39</v>
      </c>
      <c r="Q184" s="224">
        <v>23</v>
      </c>
      <c r="R184" s="224">
        <v>22</v>
      </c>
      <c r="S184" s="224">
        <v>54</v>
      </c>
      <c r="T184" s="224">
        <v>16</v>
      </c>
      <c r="U184" s="224">
        <v>51</v>
      </c>
      <c r="V184" s="224">
        <v>39</v>
      </c>
      <c r="W184" s="224">
        <v>48</v>
      </c>
      <c r="X184" s="224">
        <v>22</v>
      </c>
      <c r="Y184" s="224">
        <v>29</v>
      </c>
      <c r="Z184" s="224">
        <v>70</v>
      </c>
      <c r="AA184" s="224">
        <v>19</v>
      </c>
      <c r="AB184" s="224">
        <v>36</v>
      </c>
      <c r="AC184" s="224">
        <v>33</v>
      </c>
      <c r="AD184" s="224">
        <v>56</v>
      </c>
      <c r="AE184" s="224">
        <v>35</v>
      </c>
      <c r="AF184" s="224">
        <v>20</v>
      </c>
      <c r="AG184" s="224">
        <v>24</v>
      </c>
      <c r="AH184" s="224">
        <v>16</v>
      </c>
      <c r="AI184" s="224">
        <v>20</v>
      </c>
      <c r="AJ184" s="224">
        <v>12</v>
      </c>
      <c r="AK184" s="224">
        <v>27</v>
      </c>
      <c r="AL184" s="224">
        <v>50</v>
      </c>
      <c r="AM184" s="224">
        <v>50</v>
      </c>
      <c r="AN184" s="224">
        <v>17</v>
      </c>
      <c r="AO184" s="224">
        <v>11</v>
      </c>
      <c r="AP184" s="224">
        <v>14</v>
      </c>
      <c r="AQ184" s="224">
        <v>36</v>
      </c>
      <c r="AR184" s="224">
        <v>45</v>
      </c>
      <c r="AS184" s="224">
        <v>55</v>
      </c>
      <c r="AT184" s="224">
        <v>52</v>
      </c>
      <c r="AU184" s="224">
        <v>33</v>
      </c>
      <c r="AV184" s="224">
        <v>10</v>
      </c>
      <c r="AW184" s="224">
        <v>35</v>
      </c>
      <c r="AX184" s="224">
        <v>39</v>
      </c>
      <c r="AY184" s="224">
        <v>42</v>
      </c>
      <c r="AZ184" s="224">
        <v>27</v>
      </c>
      <c r="BA184" s="224">
        <v>22</v>
      </c>
      <c r="BB184" s="224">
        <v>103</v>
      </c>
      <c r="BC184" s="224">
        <v>43</v>
      </c>
      <c r="BD184" s="224">
        <v>31</v>
      </c>
      <c r="BE184" s="224">
        <v>33</v>
      </c>
      <c r="BF184" s="224">
        <v>27</v>
      </c>
      <c r="BG184" s="224">
        <v>37</v>
      </c>
      <c r="BH184" s="224">
        <v>47</v>
      </c>
      <c r="BI184" s="224">
        <v>47</v>
      </c>
      <c r="BJ184" s="224">
        <v>12</v>
      </c>
      <c r="BK184" s="224">
        <v>32</v>
      </c>
      <c r="BL184" s="224">
        <v>32</v>
      </c>
      <c r="BM184" s="224">
        <v>34</v>
      </c>
      <c r="BN184" s="224">
        <v>31</v>
      </c>
      <c r="BO184" s="224">
        <v>26</v>
      </c>
      <c r="BP184" s="224">
        <v>57</v>
      </c>
      <c r="BQ184" s="224">
        <v>25</v>
      </c>
      <c r="BR184" s="224">
        <v>30</v>
      </c>
      <c r="BS184" s="224">
        <v>39</v>
      </c>
      <c r="BT184" s="224">
        <v>38</v>
      </c>
      <c r="BU184" s="224">
        <v>51</v>
      </c>
      <c r="BV184" s="224">
        <v>40</v>
      </c>
      <c r="BW184" s="224">
        <v>72</v>
      </c>
      <c r="BX184" s="224">
        <v>42</v>
      </c>
      <c r="BY184" s="224">
        <v>41</v>
      </c>
      <c r="BZ184" s="224">
        <v>28</v>
      </c>
      <c r="CA184" s="224">
        <v>31</v>
      </c>
      <c r="CB184" s="224">
        <v>34</v>
      </c>
      <c r="CC184" s="224">
        <v>43</v>
      </c>
      <c r="CD184" s="224">
        <v>34</v>
      </c>
      <c r="CE184" s="224">
        <v>14</v>
      </c>
      <c r="CF184" s="224">
        <v>31</v>
      </c>
      <c r="CG184" s="224">
        <v>39</v>
      </c>
      <c r="CH184" s="224">
        <v>40</v>
      </c>
      <c r="CI184" s="224">
        <v>46</v>
      </c>
      <c r="CJ184" s="224">
        <v>34</v>
      </c>
      <c r="CK184" s="224">
        <v>78</v>
      </c>
      <c r="CL184" s="224">
        <v>14</v>
      </c>
      <c r="CM184" s="224">
        <v>45</v>
      </c>
      <c r="CN184" s="224">
        <v>59</v>
      </c>
      <c r="CO184" s="224">
        <v>35</v>
      </c>
      <c r="CP184" s="224">
        <v>45</v>
      </c>
      <c r="CQ184" s="224">
        <v>44</v>
      </c>
      <c r="CR184" s="224">
        <v>61</v>
      </c>
      <c r="CS184" s="224">
        <v>16</v>
      </c>
      <c r="CT184" s="224">
        <v>30</v>
      </c>
      <c r="CU184" s="224">
        <v>74</v>
      </c>
      <c r="CV184" s="224">
        <v>38</v>
      </c>
      <c r="CW184" s="224">
        <v>48</v>
      </c>
      <c r="CX184" s="224">
        <v>30</v>
      </c>
      <c r="CY184" s="224">
        <v>30</v>
      </c>
      <c r="CZ184" s="224">
        <v>42</v>
      </c>
      <c r="DA184" s="224">
        <v>41</v>
      </c>
    </row>
    <row r="185" spans="2:105" ht="15.95" customHeight="1" x14ac:dyDescent="0.25">
      <c r="B185" s="107" t="s">
        <v>178</v>
      </c>
      <c r="C185" s="151">
        <v>998</v>
      </c>
      <c r="D185" s="14" t="s">
        <v>25</v>
      </c>
      <c r="E185" s="15" t="s">
        <v>239</v>
      </c>
      <c r="F185" s="15" t="s">
        <v>37</v>
      </c>
      <c r="G185" s="237">
        <v>48</v>
      </c>
      <c r="J185" s="237">
        <v>998</v>
      </c>
      <c r="K185" s="174">
        <v>1896</v>
      </c>
      <c r="L185" s="174">
        <v>2692</v>
      </c>
      <c r="M185" s="174">
        <v>3115</v>
      </c>
      <c r="N185" s="175"/>
      <c r="O185" s="176">
        <v>998</v>
      </c>
      <c r="P185" s="224">
        <v>31</v>
      </c>
      <c r="Q185" s="224">
        <v>27</v>
      </c>
      <c r="R185" s="224">
        <v>43</v>
      </c>
      <c r="S185" s="224">
        <v>42</v>
      </c>
      <c r="T185" s="224">
        <v>57</v>
      </c>
      <c r="U185" s="224">
        <v>66</v>
      </c>
      <c r="V185" s="224">
        <v>79</v>
      </c>
      <c r="W185" s="224">
        <v>77</v>
      </c>
      <c r="X185" s="224">
        <v>68</v>
      </c>
      <c r="Y185" s="224">
        <v>80</v>
      </c>
      <c r="Z185" s="224">
        <v>36</v>
      </c>
      <c r="AA185" s="224">
        <v>37</v>
      </c>
      <c r="AB185" s="224">
        <v>52</v>
      </c>
      <c r="AC185" s="224">
        <v>66</v>
      </c>
      <c r="AD185" s="224">
        <v>70</v>
      </c>
      <c r="AE185" s="224">
        <v>81</v>
      </c>
      <c r="AF185" s="224">
        <v>90</v>
      </c>
      <c r="AG185" s="224">
        <v>40</v>
      </c>
      <c r="AH185" s="224">
        <v>41</v>
      </c>
      <c r="AI185" s="224">
        <v>82</v>
      </c>
      <c r="AJ185" s="224">
        <v>55</v>
      </c>
      <c r="AK185" s="224">
        <v>99</v>
      </c>
      <c r="AL185" s="224">
        <v>67</v>
      </c>
      <c r="AM185" s="224">
        <v>89</v>
      </c>
      <c r="AN185" s="224">
        <v>30</v>
      </c>
      <c r="AO185" s="224">
        <v>29</v>
      </c>
      <c r="AP185" s="224">
        <v>42</v>
      </c>
      <c r="AQ185" s="224">
        <v>79</v>
      </c>
      <c r="AR185" s="224">
        <v>82</v>
      </c>
      <c r="AS185" s="224">
        <v>94</v>
      </c>
      <c r="AT185" s="224">
        <v>65</v>
      </c>
      <c r="AU185" s="224">
        <v>69</v>
      </c>
      <c r="AV185" s="224">
        <v>40</v>
      </c>
      <c r="AW185" s="224">
        <v>63</v>
      </c>
      <c r="AX185" s="224">
        <v>78</v>
      </c>
      <c r="AY185" s="224">
        <v>106</v>
      </c>
      <c r="AZ185" s="224">
        <v>35</v>
      </c>
      <c r="BA185" s="224">
        <v>126</v>
      </c>
      <c r="BB185" s="224">
        <v>39</v>
      </c>
      <c r="BC185" s="224">
        <v>54</v>
      </c>
      <c r="BD185" s="224">
        <v>143</v>
      </c>
      <c r="BE185" s="224">
        <v>155</v>
      </c>
      <c r="BF185" s="224">
        <v>146</v>
      </c>
      <c r="BG185" s="224">
        <v>136</v>
      </c>
      <c r="BH185" s="224">
        <v>100</v>
      </c>
      <c r="BI185" s="224">
        <v>32</v>
      </c>
      <c r="BJ185" s="224">
        <v>46</v>
      </c>
      <c r="BK185" s="224">
        <v>122</v>
      </c>
      <c r="BL185" s="224">
        <v>117</v>
      </c>
      <c r="BM185" s="224">
        <v>133</v>
      </c>
      <c r="BN185" s="224">
        <v>115</v>
      </c>
      <c r="BO185" s="224">
        <v>106</v>
      </c>
      <c r="BP185" s="224">
        <v>64</v>
      </c>
      <c r="BQ185" s="224">
        <v>61</v>
      </c>
      <c r="BR185" s="224">
        <v>114</v>
      </c>
      <c r="BS185" s="224">
        <v>127</v>
      </c>
      <c r="BT185" s="224">
        <v>120</v>
      </c>
      <c r="BU185" s="224">
        <v>115</v>
      </c>
      <c r="BV185" s="224">
        <v>130</v>
      </c>
      <c r="BW185" s="224">
        <v>55</v>
      </c>
      <c r="BX185" s="224">
        <v>56</v>
      </c>
      <c r="BY185" s="224">
        <v>135</v>
      </c>
      <c r="BZ185" s="224">
        <v>134</v>
      </c>
      <c r="CA185" s="224">
        <v>147</v>
      </c>
      <c r="CB185" s="224">
        <v>101</v>
      </c>
      <c r="CC185" s="224">
        <v>110</v>
      </c>
      <c r="CD185" s="224">
        <v>70</v>
      </c>
      <c r="CE185" s="224">
        <v>59</v>
      </c>
      <c r="CF185" s="224">
        <v>141</v>
      </c>
      <c r="CG185" s="224">
        <v>132</v>
      </c>
      <c r="CH185" s="224">
        <v>122</v>
      </c>
      <c r="CI185" s="224">
        <v>125</v>
      </c>
      <c r="CJ185" s="224">
        <v>141</v>
      </c>
      <c r="CK185" s="224">
        <v>58</v>
      </c>
      <c r="CL185" s="224">
        <v>50</v>
      </c>
      <c r="CM185" s="224">
        <v>120</v>
      </c>
      <c r="CN185" s="224">
        <v>139</v>
      </c>
      <c r="CO185" s="224">
        <v>120</v>
      </c>
      <c r="CP185" s="224">
        <v>127</v>
      </c>
      <c r="CQ185" s="224">
        <v>125</v>
      </c>
      <c r="CR185" s="224">
        <v>36</v>
      </c>
      <c r="CS185" s="224">
        <v>28</v>
      </c>
      <c r="CT185" s="224">
        <v>100</v>
      </c>
      <c r="CU185" s="224">
        <v>131</v>
      </c>
      <c r="CV185" s="224">
        <v>116</v>
      </c>
      <c r="CW185" s="224">
        <v>123</v>
      </c>
      <c r="CX185" s="224">
        <v>121</v>
      </c>
      <c r="CY185" s="224">
        <v>39</v>
      </c>
      <c r="CZ185" s="224">
        <v>41</v>
      </c>
      <c r="DA185" s="224">
        <v>113</v>
      </c>
    </row>
    <row r="186" spans="2:105" ht="15.95" customHeight="1" x14ac:dyDescent="0.25">
      <c r="B186" s="107" t="s">
        <v>178</v>
      </c>
      <c r="C186" s="151">
        <v>999</v>
      </c>
      <c r="D186" s="14" t="s">
        <v>240</v>
      </c>
      <c r="E186" s="15" t="s">
        <v>241</v>
      </c>
      <c r="F186" s="15" t="s">
        <v>37</v>
      </c>
      <c r="G186" s="237">
        <v>481</v>
      </c>
      <c r="J186" s="237">
        <v>999</v>
      </c>
      <c r="K186" s="174">
        <v>1185</v>
      </c>
      <c r="L186" s="174">
        <v>1615</v>
      </c>
      <c r="M186" s="174">
        <v>1920</v>
      </c>
      <c r="N186" s="175"/>
      <c r="O186" s="176">
        <v>999</v>
      </c>
      <c r="P186" s="224">
        <v>13</v>
      </c>
      <c r="Q186" s="224">
        <v>14</v>
      </c>
      <c r="R186" s="224">
        <v>45</v>
      </c>
      <c r="S186" s="224">
        <v>36</v>
      </c>
      <c r="T186" s="224">
        <v>28</v>
      </c>
      <c r="U186" s="224">
        <v>57</v>
      </c>
      <c r="V186" s="224">
        <v>50</v>
      </c>
      <c r="W186" s="224">
        <v>36</v>
      </c>
      <c r="X186" s="224">
        <v>46</v>
      </c>
      <c r="Y186" s="224">
        <v>36</v>
      </c>
      <c r="Z186" s="224">
        <v>39</v>
      </c>
      <c r="AA186" s="224">
        <v>29</v>
      </c>
      <c r="AB186" s="224">
        <v>39</v>
      </c>
      <c r="AC186" s="224">
        <v>37</v>
      </c>
      <c r="AD186" s="224">
        <v>39</v>
      </c>
      <c r="AE186" s="224">
        <v>43</v>
      </c>
      <c r="AF186" s="224">
        <v>41</v>
      </c>
      <c r="AG186" s="224">
        <v>14</v>
      </c>
      <c r="AH186" s="224">
        <v>26</v>
      </c>
      <c r="AI186" s="224">
        <v>38</v>
      </c>
      <c r="AJ186" s="224">
        <v>16</v>
      </c>
      <c r="AK186" s="224">
        <v>58</v>
      </c>
      <c r="AL186" s="224">
        <v>47</v>
      </c>
      <c r="AM186" s="224">
        <v>57</v>
      </c>
      <c r="AN186" s="224">
        <v>24</v>
      </c>
      <c r="AO186" s="224">
        <v>21</v>
      </c>
      <c r="AP186" s="224">
        <v>29</v>
      </c>
      <c r="AQ186" s="224">
        <v>46</v>
      </c>
      <c r="AR186" s="224">
        <v>68</v>
      </c>
      <c r="AS186" s="224">
        <v>62</v>
      </c>
      <c r="AT186" s="224">
        <v>51</v>
      </c>
      <c r="AU186" s="224">
        <v>41</v>
      </c>
      <c r="AV186" s="224">
        <v>25</v>
      </c>
      <c r="AW186" s="224">
        <v>53</v>
      </c>
      <c r="AX186" s="224">
        <v>70</v>
      </c>
      <c r="AY186" s="224">
        <v>71</v>
      </c>
      <c r="AZ186" s="224">
        <v>29</v>
      </c>
      <c r="BA186" s="224">
        <v>58</v>
      </c>
      <c r="BB186" s="224">
        <v>45</v>
      </c>
      <c r="BC186" s="224">
        <v>35</v>
      </c>
      <c r="BD186" s="224">
        <v>55</v>
      </c>
      <c r="BE186" s="224">
        <v>84</v>
      </c>
      <c r="BF186" s="224">
        <v>62</v>
      </c>
      <c r="BG186" s="224">
        <v>91</v>
      </c>
      <c r="BH186" s="224">
        <v>79</v>
      </c>
      <c r="BI186" s="224">
        <v>20</v>
      </c>
      <c r="BJ186" s="224">
        <v>28</v>
      </c>
      <c r="BK186" s="224">
        <v>50</v>
      </c>
      <c r="BL186" s="224">
        <v>55</v>
      </c>
      <c r="BM186" s="224">
        <v>86</v>
      </c>
      <c r="BN186" s="224">
        <v>87</v>
      </c>
      <c r="BO186" s="224">
        <v>67</v>
      </c>
      <c r="BP186" s="224">
        <v>34</v>
      </c>
      <c r="BQ186" s="224">
        <v>45</v>
      </c>
      <c r="BR186" s="224">
        <v>61</v>
      </c>
      <c r="BS186" s="224">
        <v>64</v>
      </c>
      <c r="BT186" s="224">
        <v>58</v>
      </c>
      <c r="BU186" s="224">
        <v>94</v>
      </c>
      <c r="BV186" s="224">
        <v>68</v>
      </c>
      <c r="BW186" s="224">
        <v>33</v>
      </c>
      <c r="BX186" s="224">
        <v>30</v>
      </c>
      <c r="BY186" s="224">
        <v>86</v>
      </c>
      <c r="BZ186" s="224">
        <v>56</v>
      </c>
      <c r="CA186" s="224">
        <v>54</v>
      </c>
      <c r="CB186" s="224">
        <v>82</v>
      </c>
      <c r="CC186" s="224">
        <v>78</v>
      </c>
      <c r="CD186" s="224">
        <v>43</v>
      </c>
      <c r="CE186" s="224">
        <v>24</v>
      </c>
      <c r="CF186" s="224">
        <v>68</v>
      </c>
      <c r="CG186" s="224">
        <v>68</v>
      </c>
      <c r="CH186" s="224">
        <v>79</v>
      </c>
      <c r="CI186" s="224">
        <v>71</v>
      </c>
      <c r="CJ186" s="224">
        <v>74</v>
      </c>
      <c r="CK186" s="224">
        <v>130</v>
      </c>
      <c r="CL186" s="224">
        <v>23</v>
      </c>
      <c r="CM186" s="224">
        <v>85</v>
      </c>
      <c r="CN186" s="224">
        <v>65</v>
      </c>
      <c r="CO186" s="224">
        <v>57</v>
      </c>
      <c r="CP186" s="224">
        <v>84</v>
      </c>
      <c r="CQ186" s="224">
        <v>78</v>
      </c>
      <c r="CR186" s="224">
        <v>52</v>
      </c>
      <c r="CS186" s="224">
        <v>23</v>
      </c>
      <c r="CT186" s="224">
        <v>75</v>
      </c>
      <c r="CU186" s="224">
        <v>68</v>
      </c>
      <c r="CV186" s="224">
        <v>76</v>
      </c>
      <c r="CW186" s="224">
        <v>92</v>
      </c>
      <c r="CX186" s="224">
        <v>43</v>
      </c>
      <c r="CY186" s="224">
        <v>41</v>
      </c>
      <c r="CZ186" s="224">
        <v>22</v>
      </c>
      <c r="DA186" s="224">
        <v>60</v>
      </c>
    </row>
    <row r="187" spans="2:105" ht="15.95" customHeight="1" x14ac:dyDescent="0.25">
      <c r="B187" s="54" t="s">
        <v>91</v>
      </c>
      <c r="C187" s="72" t="s">
        <v>242</v>
      </c>
      <c r="D187" s="14" t="s">
        <v>47</v>
      </c>
      <c r="E187" s="15" t="s">
        <v>243</v>
      </c>
      <c r="F187" s="15" t="s">
        <v>89</v>
      </c>
      <c r="G187" s="237">
        <v>60</v>
      </c>
      <c r="J187" s="237" t="s">
        <v>242</v>
      </c>
      <c r="K187" s="174">
        <v>40113</v>
      </c>
      <c r="L187" s="174">
        <v>50128</v>
      </c>
      <c r="M187" s="174">
        <v>55093</v>
      </c>
      <c r="N187" s="175"/>
      <c r="O187" s="176" t="s">
        <v>242</v>
      </c>
      <c r="P187" s="224">
        <v>862</v>
      </c>
      <c r="Q187" s="224">
        <v>1086</v>
      </c>
      <c r="R187" s="224">
        <v>1147</v>
      </c>
      <c r="S187" s="224">
        <v>1088</v>
      </c>
      <c r="T187" s="224">
        <v>987</v>
      </c>
      <c r="U187" s="224">
        <v>1402</v>
      </c>
      <c r="V187" s="224">
        <v>1408</v>
      </c>
      <c r="W187" s="224">
        <v>1350</v>
      </c>
      <c r="X187" s="224">
        <v>1380</v>
      </c>
      <c r="Y187" s="224">
        <v>1435</v>
      </c>
      <c r="Z187" s="224">
        <v>1034</v>
      </c>
      <c r="AA187" s="224">
        <v>946</v>
      </c>
      <c r="AB187" s="224">
        <v>1417</v>
      </c>
      <c r="AC187" s="224">
        <v>1500</v>
      </c>
      <c r="AD187" s="224">
        <v>1490</v>
      </c>
      <c r="AE187" s="224">
        <v>1455</v>
      </c>
      <c r="AF187" s="224">
        <v>1465</v>
      </c>
      <c r="AG187" s="224">
        <v>1148</v>
      </c>
      <c r="AH187" s="224">
        <v>1076</v>
      </c>
      <c r="AI187" s="224">
        <v>1407</v>
      </c>
      <c r="AJ187" s="224">
        <v>1352</v>
      </c>
      <c r="AK187" s="224">
        <v>1430</v>
      </c>
      <c r="AL187" s="224">
        <v>1552</v>
      </c>
      <c r="AM187" s="224">
        <v>1566</v>
      </c>
      <c r="AN187" s="224">
        <v>1127</v>
      </c>
      <c r="AO187" s="224">
        <v>929</v>
      </c>
      <c r="AP187" s="224">
        <v>986</v>
      </c>
      <c r="AQ187" s="224">
        <v>1492</v>
      </c>
      <c r="AR187" s="224">
        <v>1606</v>
      </c>
      <c r="AS187" s="224">
        <v>1487</v>
      </c>
      <c r="AT187" s="224">
        <v>1503</v>
      </c>
      <c r="AU187" s="224">
        <v>992</v>
      </c>
      <c r="AV187" s="224">
        <v>847</v>
      </c>
      <c r="AW187" s="224">
        <v>1866</v>
      </c>
      <c r="AX187" s="224">
        <v>1977</v>
      </c>
      <c r="AY187" s="224">
        <v>2271</v>
      </c>
      <c r="AZ187" s="224">
        <v>1385</v>
      </c>
      <c r="BA187" s="224">
        <v>2168</v>
      </c>
      <c r="BB187" s="224">
        <v>1411</v>
      </c>
      <c r="BC187" s="224">
        <v>1344</v>
      </c>
      <c r="BD187" s="224">
        <v>1962</v>
      </c>
      <c r="BE187" s="224">
        <v>2061</v>
      </c>
      <c r="BF187" s="224">
        <v>2027</v>
      </c>
      <c r="BG187" s="224">
        <v>1971</v>
      </c>
      <c r="BH187" s="224">
        <v>2049</v>
      </c>
      <c r="BI187" s="224">
        <v>1493</v>
      </c>
      <c r="BJ187" s="224">
        <v>1382</v>
      </c>
      <c r="BK187" s="224">
        <v>1975</v>
      </c>
      <c r="BL187" s="224">
        <v>2055</v>
      </c>
      <c r="BM187" s="224">
        <v>2036</v>
      </c>
      <c r="BN187" s="224">
        <v>2053</v>
      </c>
      <c r="BO187" s="224">
        <v>2038</v>
      </c>
      <c r="BP187" s="224">
        <v>1186</v>
      </c>
      <c r="BQ187" s="224">
        <v>1097</v>
      </c>
      <c r="BR187" s="224">
        <v>1969</v>
      </c>
      <c r="BS187" s="224">
        <v>2114</v>
      </c>
      <c r="BT187" s="224">
        <v>2143</v>
      </c>
      <c r="BU187" s="224">
        <v>2131</v>
      </c>
      <c r="BV187" s="224">
        <v>2125</v>
      </c>
      <c r="BW187" s="224">
        <v>1709</v>
      </c>
      <c r="BX187" s="224">
        <v>1298</v>
      </c>
      <c r="BY187" s="224">
        <v>1896</v>
      </c>
      <c r="BZ187" s="224">
        <v>2013</v>
      </c>
      <c r="CA187" s="224">
        <v>2035</v>
      </c>
      <c r="CB187" s="224">
        <v>2054</v>
      </c>
      <c r="CC187" s="224">
        <v>2052</v>
      </c>
      <c r="CD187" s="224">
        <v>1726</v>
      </c>
      <c r="CE187" s="224">
        <v>1327</v>
      </c>
      <c r="CF187" s="224">
        <v>2101</v>
      </c>
      <c r="CG187" s="224">
        <v>2156</v>
      </c>
      <c r="CH187" s="224">
        <v>2229</v>
      </c>
      <c r="CI187" s="224">
        <v>1889</v>
      </c>
      <c r="CJ187" s="224">
        <v>1983</v>
      </c>
      <c r="CK187" s="224">
        <v>1247</v>
      </c>
      <c r="CL187" s="224">
        <v>958</v>
      </c>
      <c r="CM187" s="224">
        <v>1720</v>
      </c>
      <c r="CN187" s="224">
        <v>1976</v>
      </c>
      <c r="CO187" s="224">
        <v>2035</v>
      </c>
      <c r="CP187" s="224">
        <v>2202</v>
      </c>
      <c r="CQ187" s="224">
        <v>2056</v>
      </c>
      <c r="CR187" s="224">
        <v>1518</v>
      </c>
      <c r="CS187" s="224">
        <v>1289</v>
      </c>
      <c r="CT187" s="224">
        <v>1993</v>
      </c>
      <c r="CU187" s="224">
        <v>1800</v>
      </c>
      <c r="CV187" s="224">
        <v>1868</v>
      </c>
      <c r="CW187" s="224">
        <v>1860</v>
      </c>
      <c r="CX187" s="224">
        <v>1775</v>
      </c>
      <c r="CY187" s="224">
        <v>1382</v>
      </c>
      <c r="CZ187" s="224">
        <v>1130</v>
      </c>
      <c r="DA187" s="224">
        <v>1816</v>
      </c>
    </row>
    <row r="188" spans="2:105" ht="15.95" customHeight="1" x14ac:dyDescent="0.25">
      <c r="B188" s="12" t="s">
        <v>17</v>
      </c>
      <c r="C188" s="80" t="s">
        <v>244</v>
      </c>
      <c r="D188" s="14" t="s">
        <v>47</v>
      </c>
      <c r="E188" s="15" t="s">
        <v>245</v>
      </c>
      <c r="F188" s="15" t="s">
        <v>20</v>
      </c>
      <c r="G188" s="237">
        <v>1</v>
      </c>
      <c r="J188" s="237" t="s">
        <v>244</v>
      </c>
      <c r="K188" s="174">
        <v>75689</v>
      </c>
      <c r="L188" s="174">
        <v>85443</v>
      </c>
      <c r="M188" s="174">
        <v>96691</v>
      </c>
      <c r="N188" s="175"/>
      <c r="O188" s="176" t="s">
        <v>244</v>
      </c>
      <c r="P188" s="224">
        <v>1399</v>
      </c>
      <c r="Q188" s="224">
        <v>1690</v>
      </c>
      <c r="R188" s="224">
        <v>2032</v>
      </c>
      <c r="S188" s="224">
        <v>1897</v>
      </c>
      <c r="T188" s="224">
        <v>1657</v>
      </c>
      <c r="U188" s="224">
        <v>2042</v>
      </c>
      <c r="V188" s="224">
        <v>2356</v>
      </c>
      <c r="W188" s="224">
        <v>2553</v>
      </c>
      <c r="X188" s="224">
        <v>2605</v>
      </c>
      <c r="Y188" s="224">
        <v>2469</v>
      </c>
      <c r="Z188" s="224">
        <v>1908</v>
      </c>
      <c r="AA188" s="224">
        <v>1717</v>
      </c>
      <c r="AB188" s="224">
        <v>2571</v>
      </c>
      <c r="AC188" s="224">
        <v>2883</v>
      </c>
      <c r="AD188" s="224">
        <v>2935</v>
      </c>
      <c r="AE188" s="224">
        <v>2923</v>
      </c>
      <c r="AF188" s="224">
        <v>2568</v>
      </c>
      <c r="AG188" s="224">
        <v>2356</v>
      </c>
      <c r="AH188" s="224">
        <v>2026</v>
      </c>
      <c r="AI188" s="224">
        <v>2651</v>
      </c>
      <c r="AJ188" s="224">
        <v>2753</v>
      </c>
      <c r="AK188" s="224">
        <v>3241</v>
      </c>
      <c r="AL188" s="224">
        <v>2828</v>
      </c>
      <c r="AM188" s="224">
        <v>2839</v>
      </c>
      <c r="AN188" s="224">
        <v>2039</v>
      </c>
      <c r="AO188" s="224">
        <v>1684</v>
      </c>
      <c r="AP188" s="224">
        <v>1951</v>
      </c>
      <c r="AQ188" s="224">
        <v>3202</v>
      </c>
      <c r="AR188" s="224">
        <v>3234</v>
      </c>
      <c r="AS188" s="224">
        <v>3389</v>
      </c>
      <c r="AT188" s="224">
        <v>3291</v>
      </c>
      <c r="AU188" s="224">
        <v>2300</v>
      </c>
      <c r="AV188" s="224">
        <v>1965</v>
      </c>
      <c r="AW188" s="224">
        <v>3106</v>
      </c>
      <c r="AX188" s="224">
        <v>3530</v>
      </c>
      <c r="AY188" s="224">
        <v>3858</v>
      </c>
      <c r="AZ188" s="224">
        <v>1965</v>
      </c>
      <c r="BA188" s="224">
        <v>3014</v>
      </c>
      <c r="BB188" s="224">
        <v>2396</v>
      </c>
      <c r="BC188" s="224">
        <v>1987</v>
      </c>
      <c r="BD188" s="224">
        <v>3175</v>
      </c>
      <c r="BE188" s="224">
        <v>3703</v>
      </c>
      <c r="BF188" s="224">
        <v>3551</v>
      </c>
      <c r="BG188" s="224">
        <v>3773</v>
      </c>
      <c r="BH188" s="224">
        <v>3631</v>
      </c>
      <c r="BI188" s="224">
        <v>2213</v>
      </c>
      <c r="BJ188" s="224">
        <v>1485</v>
      </c>
      <c r="BK188" s="224">
        <v>2345</v>
      </c>
      <c r="BL188" s="224">
        <v>3504</v>
      </c>
      <c r="BM188" s="224">
        <v>3661</v>
      </c>
      <c r="BN188" s="224">
        <v>3965</v>
      </c>
      <c r="BO188" s="224">
        <v>3657</v>
      </c>
      <c r="BP188" s="224">
        <v>2411</v>
      </c>
      <c r="BQ188" s="224">
        <v>2191</v>
      </c>
      <c r="BR188" s="224">
        <v>3144</v>
      </c>
      <c r="BS188" s="224">
        <v>3761</v>
      </c>
      <c r="BT188" s="224">
        <v>3612</v>
      </c>
      <c r="BU188" s="224">
        <v>3726</v>
      </c>
      <c r="BV188" s="224">
        <v>3814</v>
      </c>
      <c r="BW188" s="224">
        <v>2562</v>
      </c>
      <c r="BX188" s="224">
        <v>2245</v>
      </c>
      <c r="BY188" s="224">
        <v>3227</v>
      </c>
      <c r="BZ188" s="224">
        <v>3764</v>
      </c>
      <c r="CA188" s="224">
        <v>3623</v>
      </c>
      <c r="CB188" s="224">
        <v>3719</v>
      </c>
      <c r="CC188" s="224">
        <v>3594</v>
      </c>
      <c r="CD188" s="224">
        <v>2284</v>
      </c>
      <c r="CE188" s="224">
        <v>1996</v>
      </c>
      <c r="CF188" s="224">
        <v>3267</v>
      </c>
      <c r="CG188" s="224">
        <v>3675</v>
      </c>
      <c r="CH188" s="224">
        <v>3559</v>
      </c>
      <c r="CI188" s="224">
        <v>3794</v>
      </c>
      <c r="CJ188" s="224">
        <v>3579</v>
      </c>
      <c r="CK188" s="224">
        <v>2340</v>
      </c>
      <c r="CL188" s="224">
        <v>1492</v>
      </c>
      <c r="CM188" s="224">
        <v>3599</v>
      </c>
      <c r="CN188" s="224">
        <v>3736</v>
      </c>
      <c r="CO188" s="224">
        <v>4023</v>
      </c>
      <c r="CP188" s="224">
        <v>3913</v>
      </c>
      <c r="CQ188" s="224">
        <v>3478</v>
      </c>
      <c r="CR188" s="224">
        <v>2308</v>
      </c>
      <c r="CS188" s="224">
        <v>2078</v>
      </c>
      <c r="CT188" s="224">
        <v>3257</v>
      </c>
      <c r="CU188" s="224">
        <v>3838</v>
      </c>
      <c r="CV188" s="224">
        <v>3719</v>
      </c>
      <c r="CW188" s="224">
        <v>3690</v>
      </c>
      <c r="CX188" s="224">
        <v>3466</v>
      </c>
      <c r="CY188" s="224">
        <v>2287</v>
      </c>
      <c r="CZ188" s="224">
        <v>1614</v>
      </c>
      <c r="DA188" s="224">
        <v>2965</v>
      </c>
    </row>
    <row r="189" spans="2:105" ht="15.95" customHeight="1" x14ac:dyDescent="0.25">
      <c r="B189" s="12" t="s">
        <v>17</v>
      </c>
      <c r="C189" s="152" t="s">
        <v>246</v>
      </c>
      <c r="D189" s="14" t="s">
        <v>47</v>
      </c>
      <c r="E189" s="15" t="s">
        <v>247</v>
      </c>
      <c r="F189" s="15" t="s">
        <v>20</v>
      </c>
      <c r="G189" s="237">
        <v>2</v>
      </c>
      <c r="J189" s="237" t="s">
        <v>246</v>
      </c>
      <c r="K189" s="174">
        <v>140285</v>
      </c>
      <c r="L189" s="174">
        <v>149158</v>
      </c>
      <c r="M189" s="174">
        <v>167502</v>
      </c>
      <c r="N189" s="175"/>
      <c r="O189" s="176" t="s">
        <v>246</v>
      </c>
      <c r="P189" s="224">
        <v>2166</v>
      </c>
      <c r="Q189" s="224">
        <v>2991</v>
      </c>
      <c r="R189" s="224">
        <v>3514</v>
      </c>
      <c r="S189" s="224">
        <v>3440</v>
      </c>
      <c r="T189" s="224">
        <v>3051</v>
      </c>
      <c r="U189" s="224">
        <v>4007</v>
      </c>
      <c r="V189" s="224">
        <v>4417</v>
      </c>
      <c r="W189" s="224">
        <v>4368</v>
      </c>
      <c r="X189" s="224">
        <v>4663</v>
      </c>
      <c r="Y189" s="224">
        <v>4402</v>
      </c>
      <c r="Z189" s="224">
        <v>3978</v>
      </c>
      <c r="AA189" s="224">
        <v>3261</v>
      </c>
      <c r="AB189" s="224">
        <v>4887</v>
      </c>
      <c r="AC189" s="224">
        <v>5203</v>
      </c>
      <c r="AD189" s="224">
        <v>5399</v>
      </c>
      <c r="AE189" s="224">
        <v>5711</v>
      </c>
      <c r="AF189" s="224">
        <v>5165</v>
      </c>
      <c r="AG189" s="224">
        <v>4461</v>
      </c>
      <c r="AH189" s="224">
        <v>3454</v>
      </c>
      <c r="AI189" s="224">
        <v>5111</v>
      </c>
      <c r="AJ189" s="224">
        <v>5193</v>
      </c>
      <c r="AK189" s="224">
        <v>5805</v>
      </c>
      <c r="AL189" s="224">
        <v>5647</v>
      </c>
      <c r="AM189" s="224">
        <v>5557</v>
      </c>
      <c r="AN189" s="224">
        <v>4097</v>
      </c>
      <c r="AO189" s="224">
        <v>3031</v>
      </c>
      <c r="AP189" s="224">
        <v>3401</v>
      </c>
      <c r="AQ189" s="224">
        <v>5646</v>
      </c>
      <c r="AR189" s="224">
        <v>5956</v>
      </c>
      <c r="AS189" s="224">
        <v>6287</v>
      </c>
      <c r="AT189" s="224">
        <v>6016</v>
      </c>
      <c r="AU189" s="224">
        <v>4054</v>
      </c>
      <c r="AV189" s="224">
        <v>3262</v>
      </c>
      <c r="AW189" s="224">
        <v>5397</v>
      </c>
      <c r="AX189" s="224">
        <v>5936</v>
      </c>
      <c r="AY189" s="224">
        <v>6160</v>
      </c>
      <c r="AZ189" s="224">
        <v>3655</v>
      </c>
      <c r="BA189" s="224">
        <v>5080</v>
      </c>
      <c r="BB189" s="224">
        <v>4155</v>
      </c>
      <c r="BC189" s="224">
        <v>3214</v>
      </c>
      <c r="BD189" s="224">
        <v>5582</v>
      </c>
      <c r="BE189" s="224">
        <v>6336</v>
      </c>
      <c r="BF189" s="224">
        <v>6430</v>
      </c>
      <c r="BG189" s="224">
        <v>6269</v>
      </c>
      <c r="BH189" s="224">
        <v>5826</v>
      </c>
      <c r="BI189" s="224">
        <v>4725</v>
      </c>
      <c r="BJ189" s="224">
        <v>3333</v>
      </c>
      <c r="BK189" s="224">
        <v>5796</v>
      </c>
      <c r="BL189" s="224">
        <v>6243</v>
      </c>
      <c r="BM189" s="224">
        <v>6377</v>
      </c>
      <c r="BN189" s="224">
        <v>6041</v>
      </c>
      <c r="BO189" s="224">
        <v>6185</v>
      </c>
      <c r="BP189" s="224">
        <v>4439</v>
      </c>
      <c r="BQ189" s="224">
        <v>4087</v>
      </c>
      <c r="BR189" s="224">
        <v>5610</v>
      </c>
      <c r="BS189" s="224">
        <v>6208</v>
      </c>
      <c r="BT189" s="224">
        <v>6345</v>
      </c>
      <c r="BU189" s="224">
        <v>6410</v>
      </c>
      <c r="BV189" s="224">
        <v>6003</v>
      </c>
      <c r="BW189" s="224">
        <v>4495</v>
      </c>
      <c r="BX189" s="224">
        <v>3676</v>
      </c>
      <c r="BY189" s="224">
        <v>5886</v>
      </c>
      <c r="BZ189" s="224">
        <v>6300</v>
      </c>
      <c r="CA189" s="224">
        <v>6373</v>
      </c>
      <c r="CB189" s="224">
        <v>6395</v>
      </c>
      <c r="CC189" s="224">
        <v>5866</v>
      </c>
      <c r="CD189" s="224">
        <v>4364</v>
      </c>
      <c r="CE189" s="224">
        <v>3299</v>
      </c>
      <c r="CF189" s="224">
        <v>5574</v>
      </c>
      <c r="CG189" s="224">
        <v>6307</v>
      </c>
      <c r="CH189" s="224">
        <v>6044</v>
      </c>
      <c r="CI189" s="224">
        <v>6443</v>
      </c>
      <c r="CJ189" s="224">
        <v>6236</v>
      </c>
      <c r="CK189" s="224">
        <v>4853</v>
      </c>
      <c r="CL189" s="224">
        <v>3921</v>
      </c>
      <c r="CM189" s="224">
        <v>5873</v>
      </c>
      <c r="CN189" s="224">
        <v>5829</v>
      </c>
      <c r="CO189" s="224">
        <v>6472</v>
      </c>
      <c r="CP189" s="224">
        <v>6055</v>
      </c>
      <c r="CQ189" s="224">
        <v>5834</v>
      </c>
      <c r="CR189" s="224">
        <v>4246</v>
      </c>
      <c r="CS189" s="224">
        <v>3459</v>
      </c>
      <c r="CT189" s="224">
        <v>5741</v>
      </c>
      <c r="CU189" s="224">
        <v>6122</v>
      </c>
      <c r="CV189" s="224">
        <v>6193</v>
      </c>
      <c r="CW189" s="224">
        <v>6074</v>
      </c>
      <c r="CX189" s="224">
        <v>6073</v>
      </c>
      <c r="CY189" s="224">
        <v>4759</v>
      </c>
      <c r="CZ189" s="224">
        <v>3231</v>
      </c>
      <c r="DA189" s="224">
        <v>5509</v>
      </c>
    </row>
    <row r="190" spans="2:105" ht="15.95" customHeight="1" x14ac:dyDescent="0.25">
      <c r="B190" s="54" t="s">
        <v>91</v>
      </c>
      <c r="C190" s="54" t="s">
        <v>248</v>
      </c>
      <c r="D190" s="14" t="s">
        <v>25</v>
      </c>
      <c r="E190" s="15" t="s">
        <v>249</v>
      </c>
      <c r="F190" s="15" t="s">
        <v>89</v>
      </c>
      <c r="G190" s="237">
        <v>63</v>
      </c>
      <c r="J190" s="237" t="s">
        <v>248</v>
      </c>
      <c r="K190" s="174">
        <v>71</v>
      </c>
      <c r="L190" s="174">
        <v>89</v>
      </c>
      <c r="M190" s="174">
        <v>68</v>
      </c>
      <c r="N190" s="175"/>
      <c r="O190" s="176" t="s">
        <v>248</v>
      </c>
      <c r="P190" s="224"/>
      <c r="Q190" s="224"/>
      <c r="R190" s="224">
        <v>5</v>
      </c>
      <c r="S190" s="224">
        <v>4</v>
      </c>
      <c r="T190" s="224"/>
      <c r="U190" s="224"/>
      <c r="V190" s="224"/>
      <c r="W190" s="224"/>
      <c r="X190" s="224"/>
      <c r="Y190" s="224">
        <v>4</v>
      </c>
      <c r="Z190" s="224">
        <v>16</v>
      </c>
      <c r="AA190" s="224"/>
      <c r="AB190" s="224"/>
      <c r="AC190" s="224"/>
      <c r="AD190" s="224"/>
      <c r="AE190" s="224"/>
      <c r="AF190" s="224">
        <v>6</v>
      </c>
      <c r="AG190" s="224">
        <v>9</v>
      </c>
      <c r="AH190" s="224"/>
      <c r="AI190" s="224"/>
      <c r="AJ190" s="224"/>
      <c r="AK190" s="224"/>
      <c r="AL190" s="224"/>
      <c r="AM190" s="224">
        <v>11</v>
      </c>
      <c r="AN190" s="224">
        <v>7</v>
      </c>
      <c r="AO190" s="224"/>
      <c r="AP190" s="224"/>
      <c r="AQ190" s="224"/>
      <c r="AR190" s="224"/>
      <c r="AS190" s="224"/>
      <c r="AT190" s="224">
        <v>9</v>
      </c>
      <c r="AU190" s="224">
        <v>7</v>
      </c>
      <c r="AV190" s="224"/>
      <c r="AW190" s="224"/>
      <c r="AX190" s="224"/>
      <c r="AY190" s="224"/>
      <c r="AZ190" s="224"/>
      <c r="BA190" s="224">
        <v>6</v>
      </c>
      <c r="BB190" s="224">
        <v>22</v>
      </c>
      <c r="BC190" s="224"/>
      <c r="BD190" s="224"/>
      <c r="BE190" s="224"/>
      <c r="BF190" s="224"/>
      <c r="BG190" s="224"/>
      <c r="BH190" s="224">
        <v>22</v>
      </c>
      <c r="BI190" s="224">
        <v>8</v>
      </c>
      <c r="BJ190" s="224"/>
      <c r="BK190" s="224"/>
      <c r="BL190" s="224"/>
      <c r="BM190" s="224"/>
      <c r="BN190" s="224"/>
      <c r="BO190" s="224">
        <v>8</v>
      </c>
      <c r="BP190" s="224">
        <v>8</v>
      </c>
      <c r="BQ190" s="224"/>
      <c r="BR190" s="224"/>
      <c r="BS190" s="224"/>
      <c r="BT190" s="224"/>
      <c r="BU190" s="224"/>
      <c r="BV190" s="224">
        <v>8</v>
      </c>
      <c r="BW190" s="224">
        <v>1</v>
      </c>
      <c r="BX190" s="224">
        <v>0</v>
      </c>
      <c r="BY190" s="224">
        <v>0</v>
      </c>
      <c r="BZ190" s="224">
        <v>0</v>
      </c>
      <c r="CA190" s="224">
        <v>0</v>
      </c>
      <c r="CB190" s="224">
        <v>0</v>
      </c>
      <c r="CC190" s="224">
        <v>6</v>
      </c>
      <c r="CD190" s="224">
        <v>10</v>
      </c>
      <c r="CE190" s="224">
        <v>0</v>
      </c>
      <c r="CF190" s="224">
        <v>0</v>
      </c>
      <c r="CG190" s="224">
        <v>0</v>
      </c>
      <c r="CH190" s="224">
        <v>0</v>
      </c>
      <c r="CI190" s="224">
        <v>0</v>
      </c>
      <c r="CJ190" s="224">
        <v>10</v>
      </c>
      <c r="CK190" s="224">
        <v>19</v>
      </c>
      <c r="CL190" s="224">
        <v>0</v>
      </c>
      <c r="CM190" s="224">
        <v>0</v>
      </c>
      <c r="CN190" s="224">
        <v>0</v>
      </c>
      <c r="CO190" s="224">
        <v>0</v>
      </c>
      <c r="CP190" s="224">
        <v>0</v>
      </c>
      <c r="CQ190" s="224">
        <v>4</v>
      </c>
      <c r="CR190" s="224">
        <v>4</v>
      </c>
      <c r="CS190" s="224">
        <v>0</v>
      </c>
      <c r="CT190" s="224">
        <v>0</v>
      </c>
      <c r="CU190" s="224">
        <v>0</v>
      </c>
      <c r="CV190" s="224">
        <v>0</v>
      </c>
      <c r="CW190" s="224">
        <v>0</v>
      </c>
      <c r="CX190" s="224">
        <v>7</v>
      </c>
      <c r="CY190" s="224">
        <v>7</v>
      </c>
      <c r="CZ190" s="224">
        <v>0</v>
      </c>
      <c r="DA190" s="224">
        <v>0</v>
      </c>
    </row>
    <row r="191" spans="2:105" ht="15.95" customHeight="1" x14ac:dyDescent="0.25">
      <c r="B191" s="107" t="s">
        <v>178</v>
      </c>
      <c r="C191" s="153" t="s">
        <v>250</v>
      </c>
      <c r="D191" s="14" t="s">
        <v>43</v>
      </c>
      <c r="E191" s="15" t="s">
        <v>251</v>
      </c>
      <c r="F191" s="15" t="s">
        <v>37</v>
      </c>
      <c r="G191" s="237">
        <v>40</v>
      </c>
      <c r="J191" s="237" t="s">
        <v>250</v>
      </c>
      <c r="K191" s="174">
        <v>289438</v>
      </c>
      <c r="L191" s="174">
        <v>362597</v>
      </c>
      <c r="M191" s="174">
        <v>444310</v>
      </c>
      <c r="N191" s="175"/>
      <c r="O191" s="176" t="s">
        <v>250</v>
      </c>
      <c r="P191" s="224">
        <v>3804</v>
      </c>
      <c r="Q191" s="224">
        <v>3841</v>
      </c>
      <c r="R191" s="224">
        <v>4856</v>
      </c>
      <c r="S191" s="224">
        <v>4925</v>
      </c>
      <c r="T191" s="224">
        <v>4281</v>
      </c>
      <c r="U191" s="224">
        <v>8116</v>
      </c>
      <c r="V191" s="224">
        <v>8813</v>
      </c>
      <c r="W191" s="224">
        <v>8979</v>
      </c>
      <c r="X191" s="224">
        <v>9031</v>
      </c>
      <c r="Y191" s="224">
        <v>8148</v>
      </c>
      <c r="Z191" s="224">
        <v>6358</v>
      </c>
      <c r="AA191" s="224">
        <v>4336</v>
      </c>
      <c r="AB191" s="224">
        <v>12159</v>
      </c>
      <c r="AC191" s="224">
        <v>13344</v>
      </c>
      <c r="AD191" s="224">
        <v>13075</v>
      </c>
      <c r="AE191" s="224">
        <v>13175</v>
      </c>
      <c r="AF191" s="224">
        <v>10791</v>
      </c>
      <c r="AG191" s="224">
        <v>7729</v>
      </c>
      <c r="AH191" s="224">
        <v>5886</v>
      </c>
      <c r="AI191" s="224">
        <v>12457</v>
      </c>
      <c r="AJ191" s="224">
        <v>11634</v>
      </c>
      <c r="AK191" s="224">
        <v>14130</v>
      </c>
      <c r="AL191" s="224">
        <v>14020</v>
      </c>
      <c r="AM191" s="224">
        <v>11236</v>
      </c>
      <c r="AN191" s="224">
        <v>5743</v>
      </c>
      <c r="AO191" s="224">
        <v>3884</v>
      </c>
      <c r="AP191" s="224">
        <v>5187</v>
      </c>
      <c r="AQ191" s="224">
        <v>15086</v>
      </c>
      <c r="AR191" s="224">
        <v>15222</v>
      </c>
      <c r="AS191" s="224">
        <v>16046</v>
      </c>
      <c r="AT191" s="224">
        <v>13146</v>
      </c>
      <c r="AU191" s="224">
        <v>6776</v>
      </c>
      <c r="AV191" s="224">
        <v>4730</v>
      </c>
      <c r="AW191" s="224">
        <v>14854</v>
      </c>
      <c r="AX191" s="224">
        <v>17367</v>
      </c>
      <c r="AY191" s="224">
        <v>16777</v>
      </c>
      <c r="AZ191" s="224">
        <v>6034</v>
      </c>
      <c r="BA191" s="224">
        <v>10502</v>
      </c>
      <c r="BB191" s="224">
        <v>6670</v>
      </c>
      <c r="BC191" s="224">
        <v>5127</v>
      </c>
      <c r="BD191" s="224">
        <v>15316</v>
      </c>
      <c r="BE191" s="224">
        <v>17429</v>
      </c>
      <c r="BF191" s="224">
        <v>17477</v>
      </c>
      <c r="BG191" s="224">
        <v>17180</v>
      </c>
      <c r="BH191" s="224">
        <v>14120</v>
      </c>
      <c r="BI191" s="224">
        <v>8073</v>
      </c>
      <c r="BJ191" s="224">
        <v>5264</v>
      </c>
      <c r="BK191" s="224">
        <v>15275</v>
      </c>
      <c r="BL191" s="224">
        <v>17483</v>
      </c>
      <c r="BM191" s="224">
        <v>17292</v>
      </c>
      <c r="BN191" s="224">
        <v>16835</v>
      </c>
      <c r="BO191" s="224">
        <v>13825</v>
      </c>
      <c r="BP191" s="224">
        <v>8021</v>
      </c>
      <c r="BQ191" s="224">
        <v>5911</v>
      </c>
      <c r="BR191" s="224">
        <v>16071</v>
      </c>
      <c r="BS191" s="224">
        <v>17824</v>
      </c>
      <c r="BT191" s="224">
        <v>17477</v>
      </c>
      <c r="BU191" s="224">
        <v>17828</v>
      </c>
      <c r="BV191" s="224">
        <v>15059</v>
      </c>
      <c r="BW191" s="224">
        <v>8222</v>
      </c>
      <c r="BX191" s="224">
        <v>6905</v>
      </c>
      <c r="BY191" s="224">
        <v>17659</v>
      </c>
      <c r="BZ191" s="224">
        <v>18984</v>
      </c>
      <c r="CA191" s="224">
        <v>18985</v>
      </c>
      <c r="CB191" s="224">
        <v>18395</v>
      </c>
      <c r="CC191" s="224">
        <v>15981</v>
      </c>
      <c r="CD191" s="224">
        <v>8026</v>
      </c>
      <c r="CE191" s="224">
        <v>5673</v>
      </c>
      <c r="CF191" s="224">
        <v>17568</v>
      </c>
      <c r="CG191" s="224">
        <v>19595</v>
      </c>
      <c r="CH191" s="224">
        <v>18859</v>
      </c>
      <c r="CI191" s="224">
        <v>18618</v>
      </c>
      <c r="CJ191" s="224">
        <v>15393</v>
      </c>
      <c r="CK191" s="224">
        <v>7238</v>
      </c>
      <c r="CL191" s="224">
        <v>5791</v>
      </c>
      <c r="CM191" s="224">
        <v>17102</v>
      </c>
      <c r="CN191" s="224">
        <v>18910</v>
      </c>
      <c r="CO191" s="224">
        <v>18932</v>
      </c>
      <c r="CP191" s="224">
        <v>19012</v>
      </c>
      <c r="CQ191" s="224">
        <v>15959</v>
      </c>
      <c r="CR191" s="224">
        <v>7815</v>
      </c>
      <c r="CS191" s="224">
        <v>5544</v>
      </c>
      <c r="CT191" s="224">
        <v>17890</v>
      </c>
      <c r="CU191" s="224">
        <v>18777</v>
      </c>
      <c r="CV191" s="224">
        <v>18659</v>
      </c>
      <c r="CW191" s="224">
        <v>18674</v>
      </c>
      <c r="CX191" s="224">
        <v>15373</v>
      </c>
      <c r="CY191" s="224">
        <v>8022</v>
      </c>
      <c r="CZ191" s="224">
        <v>5158</v>
      </c>
      <c r="DA191" s="224">
        <v>16591</v>
      </c>
    </row>
    <row r="192" spans="2:105" ht="15.95" customHeight="1" x14ac:dyDescent="0.25">
      <c r="B192" s="107" t="s">
        <v>178</v>
      </c>
      <c r="C192" s="154" t="s">
        <v>252</v>
      </c>
      <c r="D192" s="14" t="s">
        <v>43</v>
      </c>
      <c r="E192" s="15" t="s">
        <v>253</v>
      </c>
      <c r="F192" s="15" t="s">
        <v>197</v>
      </c>
      <c r="G192" s="237">
        <v>41</v>
      </c>
      <c r="J192" s="237" t="s">
        <v>252</v>
      </c>
      <c r="K192" s="174">
        <v>145567</v>
      </c>
      <c r="L192" s="174">
        <v>181758</v>
      </c>
      <c r="M192" s="174">
        <v>307451</v>
      </c>
      <c r="N192" s="175"/>
      <c r="O192" s="176" t="s">
        <v>252</v>
      </c>
      <c r="P192" s="224">
        <v>1204</v>
      </c>
      <c r="Q192" s="224">
        <v>1595</v>
      </c>
      <c r="R192" s="224">
        <v>1971</v>
      </c>
      <c r="S192" s="224">
        <v>1822</v>
      </c>
      <c r="T192" s="224">
        <v>1864</v>
      </c>
      <c r="U192" s="224">
        <v>4430</v>
      </c>
      <c r="V192" s="224">
        <v>4969</v>
      </c>
      <c r="W192" s="224">
        <v>5185</v>
      </c>
      <c r="X192" s="224">
        <v>5100</v>
      </c>
      <c r="Y192" s="224">
        <v>4420</v>
      </c>
      <c r="Z192" s="224">
        <v>2437</v>
      </c>
      <c r="AA192" s="224">
        <v>1990</v>
      </c>
      <c r="AB192" s="224">
        <v>6164</v>
      </c>
      <c r="AC192" s="224">
        <v>6937</v>
      </c>
      <c r="AD192" s="224">
        <v>7072</v>
      </c>
      <c r="AE192" s="224">
        <v>6944</v>
      </c>
      <c r="AF192" s="224">
        <v>5429</v>
      </c>
      <c r="AG192" s="224">
        <v>2793</v>
      </c>
      <c r="AH192" s="224">
        <v>1951</v>
      </c>
      <c r="AI192" s="224">
        <v>6638</v>
      </c>
      <c r="AJ192" s="224">
        <v>6595</v>
      </c>
      <c r="AK192" s="224">
        <v>7764</v>
      </c>
      <c r="AL192" s="224">
        <v>7624</v>
      </c>
      <c r="AM192" s="224">
        <v>5796</v>
      </c>
      <c r="AN192" s="224">
        <v>2346</v>
      </c>
      <c r="AO192" s="224">
        <v>1770</v>
      </c>
      <c r="AP192" s="224">
        <v>1932</v>
      </c>
      <c r="AQ192" s="224">
        <v>8074</v>
      </c>
      <c r="AR192" s="224">
        <v>8037</v>
      </c>
      <c r="AS192" s="224">
        <v>8057</v>
      </c>
      <c r="AT192" s="224">
        <v>6657</v>
      </c>
      <c r="AU192" s="224">
        <v>2536</v>
      </c>
      <c r="AV192" s="224">
        <v>2036</v>
      </c>
      <c r="AW192" s="224">
        <v>7606</v>
      </c>
      <c r="AX192" s="224">
        <v>8868</v>
      </c>
      <c r="AY192" s="224">
        <v>8508</v>
      </c>
      <c r="AZ192" s="224">
        <v>2278</v>
      </c>
      <c r="BA192" s="224">
        <v>5033</v>
      </c>
      <c r="BB192" s="224">
        <v>2409</v>
      </c>
      <c r="BC192" s="224">
        <v>2189</v>
      </c>
      <c r="BD192" s="224">
        <v>8227</v>
      </c>
      <c r="BE192" s="224">
        <v>8714</v>
      </c>
      <c r="BF192" s="224">
        <v>8734</v>
      </c>
      <c r="BG192" s="224">
        <v>8504</v>
      </c>
      <c r="BH192" s="224">
        <v>7054</v>
      </c>
      <c r="BI192" s="224">
        <v>3061</v>
      </c>
      <c r="BJ192" s="224">
        <v>2103</v>
      </c>
      <c r="BK192" s="224">
        <v>8025</v>
      </c>
      <c r="BL192" s="224">
        <v>8965</v>
      </c>
      <c r="BM192" s="224">
        <v>8915</v>
      </c>
      <c r="BN192" s="224">
        <v>8904</v>
      </c>
      <c r="BO192" s="224">
        <v>6829</v>
      </c>
      <c r="BP192" s="224">
        <v>2982</v>
      </c>
      <c r="BQ192" s="224">
        <v>2473</v>
      </c>
      <c r="BR192" s="224">
        <v>8761</v>
      </c>
      <c r="BS192" s="224">
        <v>9778</v>
      </c>
      <c r="BT192" s="224">
        <v>10080</v>
      </c>
      <c r="BU192" s="224">
        <v>9795</v>
      </c>
      <c r="BV192" s="224">
        <v>8391</v>
      </c>
      <c r="BW192" s="224">
        <v>3249</v>
      </c>
      <c r="BX192" s="224">
        <v>2672</v>
      </c>
      <c r="BY192" s="224">
        <v>14146</v>
      </c>
      <c r="BZ192" s="224">
        <v>14384</v>
      </c>
      <c r="CA192" s="224">
        <v>14755</v>
      </c>
      <c r="CB192" s="224">
        <v>13829</v>
      </c>
      <c r="CC192" s="224">
        <v>11809</v>
      </c>
      <c r="CD192" s="224">
        <v>3416</v>
      </c>
      <c r="CE192" s="224">
        <v>2582</v>
      </c>
      <c r="CF192" s="224">
        <v>13207</v>
      </c>
      <c r="CG192" s="224">
        <v>14485</v>
      </c>
      <c r="CH192" s="224">
        <v>14351</v>
      </c>
      <c r="CI192" s="224">
        <v>13844</v>
      </c>
      <c r="CJ192" s="224">
        <v>11595</v>
      </c>
      <c r="CK192" s="224">
        <v>3282</v>
      </c>
      <c r="CL192" s="224">
        <v>2476</v>
      </c>
      <c r="CM192" s="224">
        <v>12863</v>
      </c>
      <c r="CN192" s="224">
        <v>13814</v>
      </c>
      <c r="CO192" s="224">
        <v>14014</v>
      </c>
      <c r="CP192" s="224">
        <v>13597</v>
      </c>
      <c r="CQ192" s="224">
        <v>11439</v>
      </c>
      <c r="CR192" s="224">
        <v>3170</v>
      </c>
      <c r="CS192" s="224">
        <v>2448</v>
      </c>
      <c r="CT192" s="224">
        <v>12469</v>
      </c>
      <c r="CU192" s="224">
        <v>13707</v>
      </c>
      <c r="CV192" s="224">
        <v>13785</v>
      </c>
      <c r="CW192" s="224">
        <v>13166</v>
      </c>
      <c r="CX192" s="224">
        <v>10936</v>
      </c>
      <c r="CY192" s="224">
        <v>3193</v>
      </c>
      <c r="CZ192" s="224">
        <v>2360</v>
      </c>
      <c r="DA192" s="224">
        <v>12408</v>
      </c>
    </row>
    <row r="193" spans="2:105" ht="15.95" customHeight="1" x14ac:dyDescent="0.25">
      <c r="B193" s="12" t="s">
        <v>17</v>
      </c>
      <c r="C193" s="72" t="s">
        <v>254</v>
      </c>
      <c r="D193" s="14" t="s">
        <v>47</v>
      </c>
      <c r="E193" s="15" t="s">
        <v>255</v>
      </c>
      <c r="F193" s="15" t="s">
        <v>20</v>
      </c>
      <c r="G193" s="237">
        <v>18</v>
      </c>
      <c r="J193" s="237" t="s">
        <v>254</v>
      </c>
      <c r="K193" s="174">
        <v>77630</v>
      </c>
      <c r="L193" s="174">
        <v>91015</v>
      </c>
      <c r="M193" s="174">
        <v>120448</v>
      </c>
      <c r="N193" s="175"/>
      <c r="O193" s="176" t="s">
        <v>254</v>
      </c>
      <c r="P193" s="224">
        <v>1037</v>
      </c>
      <c r="Q193" s="224">
        <v>1379</v>
      </c>
      <c r="R193" s="224">
        <v>1697</v>
      </c>
      <c r="S193" s="224">
        <v>1632</v>
      </c>
      <c r="T193" s="224">
        <v>1528</v>
      </c>
      <c r="U193" s="224">
        <v>2335</v>
      </c>
      <c r="V193" s="224">
        <v>2483</v>
      </c>
      <c r="W193" s="224">
        <v>2433</v>
      </c>
      <c r="X193" s="224">
        <v>2696</v>
      </c>
      <c r="Y193" s="224">
        <v>2620</v>
      </c>
      <c r="Z193" s="224">
        <v>2152</v>
      </c>
      <c r="AA193" s="224">
        <v>1720</v>
      </c>
      <c r="AB193" s="224">
        <v>2801</v>
      </c>
      <c r="AC193" s="224">
        <v>3115</v>
      </c>
      <c r="AD193" s="224">
        <v>2968</v>
      </c>
      <c r="AE193" s="224">
        <v>3191</v>
      </c>
      <c r="AF193" s="224">
        <v>2908</v>
      </c>
      <c r="AG193" s="224">
        <v>1970</v>
      </c>
      <c r="AH193" s="224">
        <v>1624</v>
      </c>
      <c r="AI193" s="224">
        <v>3098</v>
      </c>
      <c r="AJ193" s="224">
        <v>2969</v>
      </c>
      <c r="AK193" s="224">
        <v>3405</v>
      </c>
      <c r="AL193" s="224">
        <v>3322</v>
      </c>
      <c r="AM193" s="224">
        <v>3010</v>
      </c>
      <c r="AN193" s="224">
        <v>2018</v>
      </c>
      <c r="AO193" s="224">
        <v>1482</v>
      </c>
      <c r="AP193" s="224">
        <v>1699</v>
      </c>
      <c r="AQ193" s="224">
        <v>3313</v>
      </c>
      <c r="AR193" s="224">
        <v>3547</v>
      </c>
      <c r="AS193" s="224">
        <v>3737</v>
      </c>
      <c r="AT193" s="224">
        <v>3741</v>
      </c>
      <c r="AU193" s="224">
        <v>2179</v>
      </c>
      <c r="AV193" s="224">
        <v>1629</v>
      </c>
      <c r="AW193" s="224">
        <v>3410</v>
      </c>
      <c r="AX193" s="224">
        <v>3782</v>
      </c>
      <c r="AY193" s="224">
        <v>3773</v>
      </c>
      <c r="AZ193" s="224">
        <v>2028</v>
      </c>
      <c r="BA193" s="224">
        <v>3084</v>
      </c>
      <c r="BB193" s="224">
        <v>2011</v>
      </c>
      <c r="BC193" s="224">
        <v>1644</v>
      </c>
      <c r="BD193" s="224">
        <v>3440</v>
      </c>
      <c r="BE193" s="224">
        <v>3839</v>
      </c>
      <c r="BF193" s="224">
        <v>3933</v>
      </c>
      <c r="BG193" s="224">
        <v>3763</v>
      </c>
      <c r="BH193" s="224">
        <v>3734</v>
      </c>
      <c r="BI193" s="224">
        <v>2571</v>
      </c>
      <c r="BJ193" s="224">
        <v>2154</v>
      </c>
      <c r="BK193" s="224">
        <v>3422</v>
      </c>
      <c r="BL193" s="224">
        <v>3880</v>
      </c>
      <c r="BM193" s="224">
        <v>3754</v>
      </c>
      <c r="BN193" s="224">
        <v>3848</v>
      </c>
      <c r="BO193" s="224">
        <v>3776</v>
      </c>
      <c r="BP193" s="224">
        <v>2589</v>
      </c>
      <c r="BQ193" s="224">
        <v>2085</v>
      </c>
      <c r="BR193" s="224">
        <v>3930</v>
      </c>
      <c r="BS193" s="224">
        <v>4277</v>
      </c>
      <c r="BT193" s="224">
        <v>4120</v>
      </c>
      <c r="BU193" s="224">
        <v>4301</v>
      </c>
      <c r="BV193" s="224">
        <v>4059</v>
      </c>
      <c r="BW193" s="224">
        <v>2450</v>
      </c>
      <c r="BX193" s="224">
        <v>1936</v>
      </c>
      <c r="BY193" s="224">
        <v>4457</v>
      </c>
      <c r="BZ193" s="224">
        <v>4841</v>
      </c>
      <c r="CA193" s="224">
        <v>4933</v>
      </c>
      <c r="CB193" s="224">
        <v>4904</v>
      </c>
      <c r="CC193" s="224">
        <v>4401</v>
      </c>
      <c r="CD193" s="224">
        <v>2370</v>
      </c>
      <c r="CE193" s="224">
        <v>2101</v>
      </c>
      <c r="CF193" s="224">
        <v>4420</v>
      </c>
      <c r="CG193" s="224">
        <v>4944</v>
      </c>
      <c r="CH193" s="224">
        <v>4996</v>
      </c>
      <c r="CI193" s="224">
        <v>4997</v>
      </c>
      <c r="CJ193" s="224">
        <v>4577</v>
      </c>
      <c r="CK193" s="224">
        <v>2555</v>
      </c>
      <c r="CL193" s="224">
        <v>2027</v>
      </c>
      <c r="CM193" s="224">
        <v>4360</v>
      </c>
      <c r="CN193" s="224">
        <v>4906</v>
      </c>
      <c r="CO193" s="224">
        <v>4913</v>
      </c>
      <c r="CP193" s="224">
        <v>4889</v>
      </c>
      <c r="CQ193" s="224">
        <v>4421</v>
      </c>
      <c r="CR193" s="224">
        <v>2495</v>
      </c>
      <c r="CS193" s="224">
        <v>1772</v>
      </c>
      <c r="CT193" s="224">
        <v>4219</v>
      </c>
      <c r="CU193" s="224">
        <v>4830</v>
      </c>
      <c r="CV193" s="224">
        <v>4865</v>
      </c>
      <c r="CW193" s="224">
        <v>4786</v>
      </c>
      <c r="CX193" s="224">
        <v>4371</v>
      </c>
      <c r="CY193" s="224">
        <v>2562</v>
      </c>
      <c r="CZ193" s="224">
        <v>1854</v>
      </c>
      <c r="DA193" s="224">
        <v>4296</v>
      </c>
    </row>
    <row r="194" spans="2:105" ht="15.95" customHeight="1" x14ac:dyDescent="0.25">
      <c r="B194" s="12" t="s">
        <v>17</v>
      </c>
      <c r="C194" s="155" t="s">
        <v>256</v>
      </c>
      <c r="D194" s="14" t="s">
        <v>43</v>
      </c>
      <c r="E194" s="15" t="s">
        <v>257</v>
      </c>
      <c r="F194" s="15" t="s">
        <v>20</v>
      </c>
      <c r="G194" s="237">
        <v>16</v>
      </c>
      <c r="J194" s="237" t="s">
        <v>256</v>
      </c>
      <c r="K194" s="174">
        <v>69565</v>
      </c>
      <c r="L194" s="174">
        <v>64535</v>
      </c>
      <c r="M194" s="174">
        <v>69138</v>
      </c>
      <c r="N194" s="175"/>
      <c r="O194" s="176" t="s">
        <v>256</v>
      </c>
      <c r="P194" s="224">
        <v>1740</v>
      </c>
      <c r="Q194" s="224">
        <v>1527</v>
      </c>
      <c r="R194" s="224">
        <v>1805</v>
      </c>
      <c r="S194" s="224">
        <v>1793</v>
      </c>
      <c r="T194" s="224">
        <v>1795</v>
      </c>
      <c r="U194" s="224">
        <v>2056</v>
      </c>
      <c r="V194" s="224">
        <v>2397</v>
      </c>
      <c r="W194" s="224">
        <v>1955</v>
      </c>
      <c r="X194" s="224">
        <v>2467</v>
      </c>
      <c r="Y194" s="224">
        <v>2349</v>
      </c>
      <c r="Z194" s="224">
        <v>2442</v>
      </c>
      <c r="AA194" s="224">
        <v>2059</v>
      </c>
      <c r="AB194" s="224">
        <v>2215</v>
      </c>
      <c r="AC194" s="224">
        <v>2470</v>
      </c>
      <c r="AD194" s="224">
        <v>2695</v>
      </c>
      <c r="AE194" s="224">
        <v>2790</v>
      </c>
      <c r="AF194" s="224">
        <v>2387</v>
      </c>
      <c r="AG194" s="224">
        <v>2624</v>
      </c>
      <c r="AH194" s="224">
        <v>2183</v>
      </c>
      <c r="AI194" s="224">
        <v>2247</v>
      </c>
      <c r="AJ194" s="224">
        <v>1790</v>
      </c>
      <c r="AK194" s="224">
        <v>2632</v>
      </c>
      <c r="AL194" s="224">
        <v>2749</v>
      </c>
      <c r="AM194" s="224">
        <v>2683</v>
      </c>
      <c r="AN194" s="224">
        <v>2017</v>
      </c>
      <c r="AO194" s="224">
        <v>1262</v>
      </c>
      <c r="AP194" s="224">
        <v>2619</v>
      </c>
      <c r="AQ194" s="224">
        <v>2287</v>
      </c>
      <c r="AR194" s="224">
        <v>2687</v>
      </c>
      <c r="AS194" s="224">
        <v>2329</v>
      </c>
      <c r="AT194" s="224">
        <v>2514</v>
      </c>
      <c r="AU194" s="224">
        <v>2176</v>
      </c>
      <c r="AV194" s="224">
        <v>2201</v>
      </c>
      <c r="AW194" s="224">
        <v>2147</v>
      </c>
      <c r="AX194" s="224">
        <v>2306</v>
      </c>
      <c r="AY194" s="224">
        <v>2625</v>
      </c>
      <c r="AZ194" s="224">
        <v>2500</v>
      </c>
      <c r="BA194" s="224">
        <v>2209</v>
      </c>
      <c r="BB194" s="224">
        <v>2441</v>
      </c>
      <c r="BC194" s="224">
        <v>2003</v>
      </c>
      <c r="BD194" s="224">
        <v>2022</v>
      </c>
      <c r="BE194" s="224">
        <v>2094</v>
      </c>
      <c r="BF194" s="224">
        <v>2513</v>
      </c>
      <c r="BG194" s="224">
        <v>2622</v>
      </c>
      <c r="BH194" s="224">
        <v>2538</v>
      </c>
      <c r="BI194" s="224">
        <v>2130</v>
      </c>
      <c r="BJ194" s="224">
        <v>1728</v>
      </c>
      <c r="BK194" s="224">
        <v>1793</v>
      </c>
      <c r="BL194" s="224">
        <v>2283</v>
      </c>
      <c r="BM194" s="224">
        <v>2096</v>
      </c>
      <c r="BN194" s="224">
        <v>2369</v>
      </c>
      <c r="BO194" s="224">
        <v>2590</v>
      </c>
      <c r="BP194" s="224">
        <v>2780</v>
      </c>
      <c r="BQ194" s="224">
        <v>2101</v>
      </c>
      <c r="BR194" s="224">
        <v>2268</v>
      </c>
      <c r="BS194" s="224">
        <v>2455</v>
      </c>
      <c r="BT194" s="224">
        <v>2486</v>
      </c>
      <c r="BU194" s="224">
        <v>2293</v>
      </c>
      <c r="BV194" s="224">
        <v>2766</v>
      </c>
      <c r="BW194" s="224">
        <v>2800</v>
      </c>
      <c r="BX194" s="224">
        <v>1937</v>
      </c>
      <c r="BY194" s="224">
        <v>2243</v>
      </c>
      <c r="BZ194" s="224">
        <v>2071</v>
      </c>
      <c r="CA194" s="224">
        <v>2380</v>
      </c>
      <c r="CB194" s="224">
        <v>2480</v>
      </c>
      <c r="CC194" s="224">
        <v>2497</v>
      </c>
      <c r="CD194" s="224">
        <v>2059</v>
      </c>
      <c r="CE194" s="224">
        <v>2155</v>
      </c>
      <c r="CF194" s="224">
        <v>2309</v>
      </c>
      <c r="CG194" s="224">
        <v>2362</v>
      </c>
      <c r="CH194" s="224">
        <v>2150</v>
      </c>
      <c r="CI194" s="224">
        <v>2317</v>
      </c>
      <c r="CJ194" s="224">
        <v>2637</v>
      </c>
      <c r="CK194" s="224">
        <v>2435</v>
      </c>
      <c r="CL194" s="224">
        <v>2168</v>
      </c>
      <c r="CM194" s="224">
        <v>1912</v>
      </c>
      <c r="CN194" s="224">
        <v>2019</v>
      </c>
      <c r="CO194" s="224">
        <v>2046</v>
      </c>
      <c r="CP194" s="224">
        <v>2452</v>
      </c>
      <c r="CQ194" s="224">
        <v>2493</v>
      </c>
      <c r="CR194" s="224">
        <v>2519</v>
      </c>
      <c r="CS194" s="224">
        <v>1738</v>
      </c>
      <c r="CT194" s="224">
        <v>2099</v>
      </c>
      <c r="CU194" s="224">
        <v>2132</v>
      </c>
      <c r="CV194" s="224">
        <v>2299</v>
      </c>
      <c r="CW194" s="224">
        <v>2340</v>
      </c>
      <c r="CX194" s="224">
        <v>2347</v>
      </c>
      <c r="CY194" s="224">
        <v>2196</v>
      </c>
      <c r="CZ194" s="224">
        <v>1649</v>
      </c>
      <c r="DA194" s="224">
        <v>1897</v>
      </c>
    </row>
    <row r="195" spans="2:105" ht="15.95" customHeight="1" x14ac:dyDescent="0.25">
      <c r="B195" s="54" t="s">
        <v>91</v>
      </c>
      <c r="C195" s="157" t="s">
        <v>258</v>
      </c>
      <c r="D195" s="14" t="s">
        <v>259</v>
      </c>
      <c r="E195" s="15" t="s">
        <v>260</v>
      </c>
      <c r="F195" s="15" t="s">
        <v>37</v>
      </c>
      <c r="G195" s="237" t="s">
        <v>261</v>
      </c>
      <c r="J195" s="237" t="s">
        <v>258</v>
      </c>
      <c r="K195" s="174">
        <v>2672</v>
      </c>
      <c r="L195" s="174">
        <v>3463</v>
      </c>
      <c r="M195" s="174">
        <v>4454</v>
      </c>
      <c r="N195" s="175"/>
      <c r="O195" s="176" t="s">
        <v>258</v>
      </c>
      <c r="P195" s="224">
        <v>33</v>
      </c>
      <c r="Q195" s="224">
        <v>35</v>
      </c>
      <c r="R195" s="224">
        <v>55</v>
      </c>
      <c r="S195" s="224">
        <v>66</v>
      </c>
      <c r="T195" s="224">
        <v>48</v>
      </c>
      <c r="U195" s="224">
        <v>101</v>
      </c>
      <c r="V195" s="224">
        <v>110</v>
      </c>
      <c r="W195" s="224">
        <v>117</v>
      </c>
      <c r="X195" s="224">
        <v>109</v>
      </c>
      <c r="Y195" s="224">
        <v>78</v>
      </c>
      <c r="Z195" s="224">
        <v>37</v>
      </c>
      <c r="AA195" s="224">
        <v>50</v>
      </c>
      <c r="AB195" s="224">
        <v>79</v>
      </c>
      <c r="AC195" s="224">
        <v>98</v>
      </c>
      <c r="AD195" s="224">
        <v>118</v>
      </c>
      <c r="AE195" s="224">
        <v>141</v>
      </c>
      <c r="AF195" s="224">
        <v>81</v>
      </c>
      <c r="AG195" s="224">
        <v>27</v>
      </c>
      <c r="AH195" s="224">
        <v>43</v>
      </c>
      <c r="AI195" s="224">
        <v>106</v>
      </c>
      <c r="AJ195" s="224">
        <v>127</v>
      </c>
      <c r="AK195" s="224">
        <v>129</v>
      </c>
      <c r="AL195" s="224">
        <v>129</v>
      </c>
      <c r="AM195" s="224">
        <v>105</v>
      </c>
      <c r="AN195" s="224">
        <v>72</v>
      </c>
      <c r="AO195" s="224">
        <v>56</v>
      </c>
      <c r="AP195" s="224">
        <v>40</v>
      </c>
      <c r="AQ195" s="224">
        <v>171</v>
      </c>
      <c r="AR195" s="224">
        <v>113</v>
      </c>
      <c r="AS195" s="224">
        <v>107</v>
      </c>
      <c r="AT195" s="224">
        <v>91</v>
      </c>
      <c r="AU195" s="224">
        <v>57</v>
      </c>
      <c r="AV195" s="224">
        <v>66</v>
      </c>
      <c r="AW195" s="224">
        <v>134</v>
      </c>
      <c r="AX195" s="224">
        <v>138</v>
      </c>
      <c r="AY195" s="224">
        <v>148</v>
      </c>
      <c r="AZ195" s="224">
        <v>48</v>
      </c>
      <c r="BA195" s="224">
        <v>146</v>
      </c>
      <c r="BB195" s="224">
        <v>73</v>
      </c>
      <c r="BC195" s="224">
        <v>55</v>
      </c>
      <c r="BD195" s="224">
        <v>171</v>
      </c>
      <c r="BE195" s="224">
        <v>167</v>
      </c>
      <c r="BF195" s="224">
        <v>147</v>
      </c>
      <c r="BG195" s="224">
        <v>146</v>
      </c>
      <c r="BH195" s="224">
        <v>159</v>
      </c>
      <c r="BI195" s="224">
        <v>66</v>
      </c>
      <c r="BJ195" s="224">
        <v>68</v>
      </c>
      <c r="BK195" s="224">
        <v>149</v>
      </c>
      <c r="BL195" s="224">
        <v>157</v>
      </c>
      <c r="BM195" s="224">
        <v>160</v>
      </c>
      <c r="BN195" s="224">
        <v>168</v>
      </c>
      <c r="BO195" s="224">
        <v>160</v>
      </c>
      <c r="BP195" s="224">
        <v>60</v>
      </c>
      <c r="BQ195" s="224">
        <v>65</v>
      </c>
      <c r="BR195" s="224">
        <v>140</v>
      </c>
      <c r="BS195" s="224">
        <v>162</v>
      </c>
      <c r="BT195" s="224">
        <v>147</v>
      </c>
      <c r="BU195" s="224">
        <v>133</v>
      </c>
      <c r="BV195" s="224">
        <v>173</v>
      </c>
      <c r="BW195" s="224">
        <v>69</v>
      </c>
      <c r="BX195" s="224">
        <v>63</v>
      </c>
      <c r="BY195" s="224">
        <v>185</v>
      </c>
      <c r="BZ195" s="224">
        <v>165</v>
      </c>
      <c r="CA195" s="224">
        <v>170</v>
      </c>
      <c r="CB195" s="224">
        <v>179</v>
      </c>
      <c r="CC195" s="224">
        <v>167</v>
      </c>
      <c r="CD195" s="224">
        <v>65</v>
      </c>
      <c r="CE195" s="224">
        <v>70</v>
      </c>
      <c r="CF195" s="224">
        <v>176</v>
      </c>
      <c r="CG195" s="224">
        <v>187</v>
      </c>
      <c r="CH195" s="224">
        <v>191</v>
      </c>
      <c r="CI195" s="224">
        <v>182</v>
      </c>
      <c r="CJ195" s="224">
        <v>176</v>
      </c>
      <c r="CK195" s="224">
        <v>51</v>
      </c>
      <c r="CL195" s="224">
        <v>72</v>
      </c>
      <c r="CM195" s="224">
        <v>193</v>
      </c>
      <c r="CN195" s="224">
        <v>217</v>
      </c>
      <c r="CO195" s="224">
        <v>199</v>
      </c>
      <c r="CP195" s="224">
        <v>199</v>
      </c>
      <c r="CQ195" s="224">
        <v>163</v>
      </c>
      <c r="CR195" s="224">
        <v>70</v>
      </c>
      <c r="CS195" s="224">
        <v>57</v>
      </c>
      <c r="CT195" s="224">
        <v>196</v>
      </c>
      <c r="CU195" s="224">
        <v>177</v>
      </c>
      <c r="CV195" s="224">
        <v>161</v>
      </c>
      <c r="CW195" s="224">
        <v>159</v>
      </c>
      <c r="CX195" s="224">
        <v>196</v>
      </c>
      <c r="CY195" s="224">
        <v>70</v>
      </c>
      <c r="CZ195" s="224">
        <v>68</v>
      </c>
      <c r="DA195" s="224">
        <v>161</v>
      </c>
    </row>
    <row r="196" spans="2:105" ht="15.95" customHeight="1" x14ac:dyDescent="0.25">
      <c r="B196" s="18" t="s">
        <v>24</v>
      </c>
      <c r="C196" s="196" t="s">
        <v>262</v>
      </c>
      <c r="D196" s="14" t="s">
        <v>43</v>
      </c>
      <c r="E196" s="15" t="s">
        <v>263</v>
      </c>
      <c r="F196" s="15" t="s">
        <v>27</v>
      </c>
      <c r="G196" s="237">
        <v>27</v>
      </c>
      <c r="J196" s="237" t="s">
        <v>262</v>
      </c>
      <c r="K196" s="174">
        <v>73125</v>
      </c>
      <c r="L196" s="174">
        <v>76713</v>
      </c>
      <c r="M196" s="174">
        <v>98247</v>
      </c>
      <c r="O196" s="176" t="s">
        <v>262</v>
      </c>
      <c r="P196" s="224">
        <v>892</v>
      </c>
      <c r="Q196" s="224">
        <v>1233</v>
      </c>
      <c r="R196" s="224">
        <v>1477</v>
      </c>
      <c r="S196" s="224">
        <v>1323</v>
      </c>
      <c r="T196" s="224">
        <v>1383</v>
      </c>
      <c r="U196" s="224">
        <v>2301</v>
      </c>
      <c r="V196" s="224">
        <v>2472</v>
      </c>
      <c r="W196" s="224">
        <v>2691</v>
      </c>
      <c r="X196" s="224">
        <v>2584</v>
      </c>
      <c r="Y196" s="224">
        <v>2463</v>
      </c>
      <c r="Z196" s="224">
        <v>1665</v>
      </c>
      <c r="AA196" s="224">
        <v>1302</v>
      </c>
      <c r="AB196" s="224">
        <v>3029</v>
      </c>
      <c r="AC196" s="224">
        <v>3326</v>
      </c>
      <c r="AD196" s="224">
        <v>3230</v>
      </c>
      <c r="AE196" s="224">
        <v>3288</v>
      </c>
      <c r="AF196" s="224">
        <v>2930</v>
      </c>
      <c r="AG196" s="224">
        <v>1882</v>
      </c>
      <c r="AH196" s="224">
        <v>1501</v>
      </c>
      <c r="AI196" s="224">
        <v>2977</v>
      </c>
      <c r="AJ196" s="224">
        <v>3055</v>
      </c>
      <c r="AK196" s="224">
        <v>3344</v>
      </c>
      <c r="AL196" s="224">
        <v>3371</v>
      </c>
      <c r="AM196" s="224">
        <v>3099</v>
      </c>
      <c r="AN196" s="224">
        <v>1624</v>
      </c>
      <c r="AO196" s="224">
        <v>1092</v>
      </c>
      <c r="AP196" s="224">
        <v>1449</v>
      </c>
      <c r="AQ196" s="224">
        <v>3060</v>
      </c>
      <c r="AR196" s="224">
        <v>3193</v>
      </c>
      <c r="AS196" s="224">
        <v>3128</v>
      </c>
      <c r="AT196" s="224">
        <v>2761</v>
      </c>
      <c r="AU196" s="224">
        <v>1608</v>
      </c>
      <c r="AV196" s="224">
        <v>1383</v>
      </c>
      <c r="AW196" s="224">
        <v>3147</v>
      </c>
      <c r="AX196" s="224">
        <v>3322</v>
      </c>
      <c r="AY196" s="224">
        <v>3449</v>
      </c>
      <c r="AZ196" s="224">
        <v>1551</v>
      </c>
      <c r="BA196" s="224">
        <v>2616</v>
      </c>
      <c r="BB196" s="224">
        <v>1645</v>
      </c>
      <c r="BC196" s="224">
        <v>1347</v>
      </c>
      <c r="BD196" s="224">
        <v>2985</v>
      </c>
      <c r="BE196" s="224">
        <v>3205</v>
      </c>
      <c r="BF196" s="224">
        <v>3554</v>
      </c>
      <c r="BG196" s="224">
        <v>3510</v>
      </c>
      <c r="BH196" s="224">
        <v>2997</v>
      </c>
      <c r="BI196" s="224">
        <v>1807</v>
      </c>
      <c r="BJ196" s="224">
        <v>1282</v>
      </c>
      <c r="BK196" s="224">
        <v>3060</v>
      </c>
      <c r="BL196" s="224">
        <v>3444</v>
      </c>
      <c r="BM196" s="224">
        <v>3331</v>
      </c>
      <c r="BN196" s="224">
        <v>3482</v>
      </c>
      <c r="BO196" s="224">
        <v>3156</v>
      </c>
      <c r="BP196" s="224">
        <v>1802</v>
      </c>
      <c r="BQ196" s="224">
        <v>1423</v>
      </c>
      <c r="BR196" s="224">
        <v>3279</v>
      </c>
      <c r="BS196" s="224">
        <v>3735</v>
      </c>
      <c r="BT196" s="224">
        <v>3739</v>
      </c>
      <c r="BU196" s="224">
        <v>3522</v>
      </c>
      <c r="BV196" s="224">
        <v>3332</v>
      </c>
      <c r="BW196" s="224">
        <v>1855</v>
      </c>
      <c r="BX196" s="224">
        <v>1546</v>
      </c>
      <c r="BY196" s="224">
        <v>3969</v>
      </c>
      <c r="BZ196" s="224">
        <v>4127</v>
      </c>
      <c r="CA196" s="224">
        <v>4154</v>
      </c>
      <c r="CB196" s="224">
        <v>3904</v>
      </c>
      <c r="CC196" s="224">
        <v>3724</v>
      </c>
      <c r="CD196" s="224">
        <v>1777</v>
      </c>
      <c r="CE196" s="224">
        <v>1402</v>
      </c>
      <c r="CF196" s="224">
        <v>3791</v>
      </c>
      <c r="CG196" s="224">
        <v>4260</v>
      </c>
      <c r="CH196" s="224">
        <v>3937</v>
      </c>
      <c r="CI196" s="224">
        <v>3892</v>
      </c>
      <c r="CJ196" s="224">
        <v>3796</v>
      </c>
      <c r="CK196" s="224">
        <v>2053</v>
      </c>
      <c r="CL196" s="224">
        <v>1584</v>
      </c>
      <c r="CM196" s="224">
        <v>3555</v>
      </c>
      <c r="CN196" s="224">
        <v>3926</v>
      </c>
      <c r="CO196" s="224">
        <v>3999</v>
      </c>
      <c r="CP196" s="224">
        <v>3900</v>
      </c>
      <c r="CQ196" s="224">
        <v>3665</v>
      </c>
      <c r="CR196" s="224">
        <v>1943</v>
      </c>
      <c r="CS196" s="224">
        <v>1333</v>
      </c>
      <c r="CT196" s="224">
        <v>3485</v>
      </c>
      <c r="CU196" s="224">
        <v>4035</v>
      </c>
      <c r="CV196" s="224">
        <v>4102</v>
      </c>
      <c r="CW196" s="224">
        <v>3980</v>
      </c>
      <c r="CX196" s="224">
        <v>3606</v>
      </c>
      <c r="CY196" s="224">
        <v>1840</v>
      </c>
      <c r="CZ196" s="224">
        <v>1415</v>
      </c>
      <c r="DA196" s="224">
        <v>3692</v>
      </c>
    </row>
    <row r="197" spans="2:105" ht="15.95" customHeight="1" x14ac:dyDescent="0.25">
      <c r="B197" s="188"/>
      <c r="C197" s="188"/>
      <c r="K197" s="175"/>
      <c r="L197" s="175"/>
      <c r="M197" s="175"/>
      <c r="O197" s="187"/>
    </row>
    <row r="198" spans="2:105" ht="15.95" customHeight="1" x14ac:dyDescent="0.25">
      <c r="B198" s="156" t="s">
        <v>264</v>
      </c>
    </row>
  </sheetData>
  <phoneticPr fontId="10" type="noConversion"/>
  <pageMargins left="0.7" right="0.7" top="0.75" bottom="0.75" header="0.3" footer="0.3"/>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7ADE781-DAF6-4118-A1CF-6131D4970790}">
  <dimension ref="A3:AM239"/>
  <sheetViews>
    <sheetView showGridLines="0" workbookViewId="0"/>
  </sheetViews>
  <sheetFormatPr defaultColWidth="9.140625" defaultRowHeight="15.95" customHeight="1" x14ac:dyDescent="0.25"/>
  <cols>
    <col min="1" max="1" width="9.140625" style="1"/>
    <col min="2" max="3" width="10.7109375" style="2" customWidth="1"/>
    <col min="4" max="4" width="36.5703125" style="4" customWidth="1"/>
    <col min="5" max="5" width="53.85546875" style="4" customWidth="1"/>
    <col min="6" max="6" width="16.7109375" style="4" customWidth="1"/>
    <col min="7" max="7" width="10.7109375" style="2" customWidth="1"/>
    <col min="8" max="8" width="9.140625" style="1" customWidth="1"/>
    <col min="9" max="9" width="9.7109375" style="1" customWidth="1"/>
    <col min="10" max="10" width="9.7109375" style="2" customWidth="1"/>
    <col min="11" max="12" width="17.7109375" style="2" customWidth="1"/>
    <col min="13" max="15" width="9.7109375" style="2" customWidth="1"/>
    <col min="16" max="16" width="13.85546875" style="2" bestFit="1" customWidth="1"/>
    <col min="17" max="17" width="9.7109375" style="2" bestFit="1" customWidth="1"/>
    <col min="18" max="18" width="9.85546875" style="2" bestFit="1" customWidth="1"/>
    <col min="19" max="19" width="17.7109375" style="2" bestFit="1" customWidth="1"/>
    <col min="20" max="20" width="17.85546875" style="2" bestFit="1" customWidth="1"/>
    <col min="21" max="23" width="9.140625" style="2" customWidth="1"/>
    <col min="24" max="16384" width="9.140625" style="1"/>
  </cols>
  <sheetData>
    <row r="3" spans="3:16" ht="15.95" customHeight="1" x14ac:dyDescent="0.25">
      <c r="C3" s="3" t="s">
        <v>265</v>
      </c>
      <c r="E3" s="5"/>
    </row>
    <row r="4" spans="3:16" ht="15.95" customHeight="1" x14ac:dyDescent="0.25">
      <c r="C4" s="3"/>
    </row>
    <row r="5" spans="3:16" ht="15.95" customHeight="1" x14ac:dyDescent="0.25">
      <c r="C5" s="6" t="s">
        <v>266</v>
      </c>
    </row>
    <row r="6" spans="3:16" ht="15.95" customHeight="1" x14ac:dyDescent="0.25">
      <c r="C6" s="3"/>
    </row>
    <row r="7" spans="3:16" ht="15.95" customHeight="1" x14ac:dyDescent="0.25">
      <c r="C7" s="2" t="s">
        <v>2</v>
      </c>
      <c r="D7" s="4" t="s">
        <v>267</v>
      </c>
    </row>
    <row r="8" spans="3:16" ht="15.95" customHeight="1" x14ac:dyDescent="0.25">
      <c r="C8" s="2" t="s">
        <v>2</v>
      </c>
      <c r="D8" s="7" t="s">
        <v>268</v>
      </c>
    </row>
    <row r="9" spans="3:16" ht="15.95" customHeight="1" x14ac:dyDescent="0.25">
      <c r="C9" s="2" t="s">
        <v>2</v>
      </c>
      <c r="D9" s="7" t="s">
        <v>269</v>
      </c>
    </row>
    <row r="10" spans="3:16" ht="15.95" customHeight="1" x14ac:dyDescent="0.25">
      <c r="C10" s="2" t="s">
        <v>2</v>
      </c>
      <c r="D10" s="4" t="s">
        <v>270</v>
      </c>
    </row>
    <row r="11" spans="3:16" ht="15.95" customHeight="1" x14ac:dyDescent="0.25">
      <c r="E11" s="2"/>
      <c r="F11" s="2"/>
      <c r="H11" s="9"/>
      <c r="I11" s="9"/>
      <c r="J11" s="9"/>
      <c r="K11" s="9"/>
      <c r="L11" s="9"/>
    </row>
    <row r="12" spans="3:16" ht="15.95" customHeight="1" x14ac:dyDescent="0.25">
      <c r="M12" s="212"/>
      <c r="N12" s="3" t="s">
        <v>271</v>
      </c>
      <c r="O12" s="3"/>
      <c r="P12" s="9"/>
    </row>
    <row r="13" spans="3:16" ht="15.95" customHeight="1" x14ac:dyDescent="0.25">
      <c r="M13" s="213"/>
      <c r="N13" s="3" t="s">
        <v>272</v>
      </c>
      <c r="O13" s="3"/>
      <c r="P13" s="9"/>
    </row>
    <row r="14" spans="3:16" ht="15.95" customHeight="1" x14ac:dyDescent="0.25">
      <c r="L14" s="168" t="s">
        <v>273</v>
      </c>
      <c r="M14" s="162"/>
      <c r="N14" s="3" t="s">
        <v>274</v>
      </c>
      <c r="O14" s="3"/>
      <c r="P14" s="9"/>
    </row>
    <row r="15" spans="3:16" ht="15.95" customHeight="1" x14ac:dyDescent="0.25">
      <c r="D15" s="8"/>
      <c r="L15" s="170" t="s">
        <v>275</v>
      </c>
    </row>
    <row r="16" spans="3:16" ht="15.95" customHeight="1" x14ac:dyDescent="0.25">
      <c r="L16" s="168" t="s">
        <v>276</v>
      </c>
    </row>
    <row r="17" spans="2:23" ht="15.95" customHeight="1" x14ac:dyDescent="0.25">
      <c r="D17" s="2"/>
      <c r="E17" s="2"/>
      <c r="F17" s="2"/>
      <c r="L17" s="168"/>
      <c r="S17" s="2" t="s">
        <v>277</v>
      </c>
      <c r="T17" s="2">
        <v>0.9</v>
      </c>
    </row>
    <row r="18" spans="2:23" ht="15.95" customHeight="1" x14ac:dyDescent="0.25">
      <c r="B18" s="158" t="s">
        <v>11</v>
      </c>
      <c r="C18" s="158" t="s">
        <v>12</v>
      </c>
      <c r="D18" s="10" t="s">
        <v>13</v>
      </c>
      <c r="E18" s="10" t="s">
        <v>14</v>
      </c>
      <c r="F18" s="10" t="s">
        <v>15</v>
      </c>
      <c r="G18" s="11" t="s">
        <v>16</v>
      </c>
      <c r="J18" s="237" t="s">
        <v>12</v>
      </c>
      <c r="K18" s="237" t="s">
        <v>276</v>
      </c>
      <c r="L18" s="169" t="s">
        <v>273</v>
      </c>
      <c r="M18" s="209">
        <v>45658</v>
      </c>
      <c r="N18" s="209">
        <v>45689</v>
      </c>
      <c r="O18" s="209">
        <v>45717</v>
      </c>
      <c r="P18" s="163"/>
      <c r="Q18" s="2" t="s">
        <v>278</v>
      </c>
      <c r="R18" s="2" t="s">
        <v>279</v>
      </c>
      <c r="S18" s="2" t="s">
        <v>280</v>
      </c>
      <c r="T18" s="2" t="s">
        <v>281</v>
      </c>
      <c r="U18" s="163" t="s">
        <v>282</v>
      </c>
      <c r="V18" s="163" t="s">
        <v>283</v>
      </c>
      <c r="W18" s="163" t="s">
        <v>392</v>
      </c>
    </row>
    <row r="19" spans="2:23" ht="15.95" customHeight="1" x14ac:dyDescent="0.25">
      <c r="B19" s="12" t="s">
        <v>17</v>
      </c>
      <c r="C19" s="13">
        <v>101</v>
      </c>
      <c r="D19" s="14" t="s">
        <v>18</v>
      </c>
      <c r="E19" s="15" t="s">
        <v>19</v>
      </c>
      <c r="F19" s="15" t="s">
        <v>20</v>
      </c>
      <c r="G19" s="237">
        <v>19</v>
      </c>
      <c r="J19" s="237">
        <v>101</v>
      </c>
      <c r="K19" s="237" t="str">
        <f>_xlfn.CONCAT(Q19," - ",R19)</f>
        <v>27 - 37</v>
      </c>
      <c r="L19" s="169" t="str">
        <f>_xlfn.CONCAT(S19," - ",T19)</f>
        <v>24 - 33</v>
      </c>
      <c r="M19" s="164">
        <v>17.383099182218491</v>
      </c>
      <c r="N19" s="164">
        <v>33.780666806458363</v>
      </c>
      <c r="O19" s="164">
        <v>35.351925630810086</v>
      </c>
      <c r="Q19" s="2">
        <v>27</v>
      </c>
      <c r="R19" s="2">
        <v>37</v>
      </c>
      <c r="S19" s="2">
        <f t="shared" ref="S19:T46" si="0">ROUND(Q19*$T$17,0)</f>
        <v>24</v>
      </c>
      <c r="T19" s="2">
        <f t="shared" si="0"/>
        <v>33</v>
      </c>
      <c r="U19" s="2" t="str">
        <f t="shared" ref="U19:U50" si="1">IF(ISNUMBER(M19),IF(M19&lt;$S19,"below",IF(M19&gt;$T19,"above","within")),"")</f>
        <v>below</v>
      </c>
      <c r="V19" s="2" t="str">
        <f t="shared" ref="V19:W50" si="2">IF(ISNUMBER(N19),IF(N19&lt;$S19,"below",IF(N19&gt;$T19,"above","within")),"")</f>
        <v>above</v>
      </c>
      <c r="W19" s="2" t="str">
        <f t="shared" si="2"/>
        <v>above</v>
      </c>
    </row>
    <row r="20" spans="2:23" ht="15.95" customHeight="1" x14ac:dyDescent="0.25">
      <c r="B20" s="12" t="s">
        <v>17</v>
      </c>
      <c r="C20" s="16">
        <v>105</v>
      </c>
      <c r="D20" s="14" t="s">
        <v>21</v>
      </c>
      <c r="E20" s="15" t="s">
        <v>22</v>
      </c>
      <c r="F20" s="15" t="s">
        <v>20</v>
      </c>
      <c r="G20" s="237">
        <v>3</v>
      </c>
      <c r="J20" s="237">
        <v>105</v>
      </c>
      <c r="K20" s="237" t="str">
        <f t="shared" ref="K20:K77" si="3">_xlfn.CONCAT(Q20," - ",R20)</f>
        <v>17 - 27</v>
      </c>
      <c r="L20" s="169" t="str">
        <f t="shared" ref="L20:L77" si="4">_xlfn.CONCAT(S20," - ",T20)</f>
        <v>15 - 24</v>
      </c>
      <c r="M20" s="164">
        <v>20.301327683987523</v>
      </c>
      <c r="N20" s="164">
        <v>27.498908058528059</v>
      </c>
      <c r="O20" s="164">
        <v>27.720806164789565</v>
      </c>
      <c r="P20" s="1"/>
      <c r="Q20" s="2">
        <v>17</v>
      </c>
      <c r="R20" s="2">
        <v>27</v>
      </c>
      <c r="S20" s="2">
        <f t="shared" si="0"/>
        <v>15</v>
      </c>
      <c r="T20" s="2">
        <f t="shared" si="0"/>
        <v>24</v>
      </c>
      <c r="U20" s="2" t="str">
        <f t="shared" si="1"/>
        <v>within</v>
      </c>
      <c r="V20" s="2" t="str">
        <f t="shared" si="2"/>
        <v>above</v>
      </c>
      <c r="W20" s="2" t="str">
        <f t="shared" si="2"/>
        <v>above</v>
      </c>
    </row>
    <row r="21" spans="2:23" ht="15.95" customHeight="1" x14ac:dyDescent="0.25">
      <c r="B21" s="12" t="s">
        <v>17</v>
      </c>
      <c r="C21" s="17">
        <v>106</v>
      </c>
      <c r="D21" s="14" t="s">
        <v>21</v>
      </c>
      <c r="E21" s="15" t="s">
        <v>23</v>
      </c>
      <c r="F21" s="15" t="s">
        <v>20</v>
      </c>
      <c r="G21" s="237">
        <v>3</v>
      </c>
      <c r="J21" s="237">
        <v>106</v>
      </c>
      <c r="K21" s="237" t="str">
        <f t="shared" si="3"/>
        <v>7 - 17</v>
      </c>
      <c r="L21" s="169" t="str">
        <f t="shared" si="4"/>
        <v>6 - 15</v>
      </c>
      <c r="M21" s="164">
        <v>10.385110491310899</v>
      </c>
      <c r="N21" s="164">
        <v>25.704925193840829</v>
      </c>
      <c r="O21" s="164">
        <v>28.61489423355555</v>
      </c>
      <c r="P21" s="1"/>
      <c r="Q21" s="2">
        <v>7</v>
      </c>
      <c r="R21" s="2">
        <v>17</v>
      </c>
      <c r="S21" s="2">
        <f t="shared" si="0"/>
        <v>6</v>
      </c>
      <c r="T21" s="2">
        <f t="shared" si="0"/>
        <v>15</v>
      </c>
      <c r="U21" s="2" t="str">
        <f t="shared" si="1"/>
        <v>within</v>
      </c>
      <c r="V21" s="2" t="str">
        <f t="shared" si="2"/>
        <v>above</v>
      </c>
      <c r="W21" s="2" t="str">
        <f t="shared" si="2"/>
        <v>above</v>
      </c>
    </row>
    <row r="22" spans="2:23" ht="15.95" customHeight="1" x14ac:dyDescent="0.25">
      <c r="B22" s="18" t="s">
        <v>24</v>
      </c>
      <c r="C22" s="19">
        <v>111</v>
      </c>
      <c r="D22" s="14" t="s">
        <v>25</v>
      </c>
      <c r="E22" s="15" t="s">
        <v>26</v>
      </c>
      <c r="F22" s="15" t="s">
        <v>27</v>
      </c>
      <c r="G22" s="237">
        <v>29</v>
      </c>
      <c r="J22" s="237">
        <v>111</v>
      </c>
      <c r="K22" s="237" t="str">
        <f t="shared" si="3"/>
        <v>7 - 17</v>
      </c>
      <c r="L22" s="169" t="str">
        <f t="shared" si="4"/>
        <v>6 - 15</v>
      </c>
      <c r="M22" s="164">
        <v>13.794687885240359</v>
      </c>
      <c r="N22" s="164">
        <v>18.175132153527883</v>
      </c>
      <c r="O22" s="164">
        <v>19.076731129132831</v>
      </c>
      <c r="P22" s="1"/>
      <c r="Q22" s="2">
        <v>7</v>
      </c>
      <c r="R22" s="2">
        <v>17</v>
      </c>
      <c r="S22" s="2">
        <f t="shared" si="0"/>
        <v>6</v>
      </c>
      <c r="T22" s="2">
        <f t="shared" si="0"/>
        <v>15</v>
      </c>
      <c r="U22" s="2" t="str">
        <f t="shared" si="1"/>
        <v>within</v>
      </c>
      <c r="V22" s="2" t="str">
        <f t="shared" si="2"/>
        <v>above</v>
      </c>
      <c r="W22" s="2" t="str">
        <f t="shared" si="2"/>
        <v>above</v>
      </c>
    </row>
    <row r="23" spans="2:23" ht="15.95" customHeight="1" x14ac:dyDescent="0.25">
      <c r="B23" s="18" t="s">
        <v>24</v>
      </c>
      <c r="C23" s="20">
        <v>112</v>
      </c>
      <c r="D23" s="14" t="s">
        <v>21</v>
      </c>
      <c r="E23" s="15" t="s">
        <v>28</v>
      </c>
      <c r="F23" s="15" t="s">
        <v>27</v>
      </c>
      <c r="G23" s="237">
        <v>29</v>
      </c>
      <c r="J23" s="237">
        <v>112</v>
      </c>
      <c r="K23" s="237" t="str">
        <f t="shared" si="3"/>
        <v>7 - 17</v>
      </c>
      <c r="L23" s="169" t="str">
        <f t="shared" si="4"/>
        <v>6 - 15</v>
      </c>
      <c r="M23" s="164">
        <v>13.496277486004521</v>
      </c>
      <c r="N23" s="164">
        <v>19.72410865874366</v>
      </c>
      <c r="O23" s="164">
        <v>19.860105332455593</v>
      </c>
      <c r="P23" s="1"/>
      <c r="Q23" s="2">
        <v>7</v>
      </c>
      <c r="R23" s="2">
        <v>17</v>
      </c>
      <c r="S23" s="2">
        <f t="shared" si="0"/>
        <v>6</v>
      </c>
      <c r="T23" s="2">
        <f t="shared" si="0"/>
        <v>15</v>
      </c>
      <c r="U23" s="2" t="str">
        <f t="shared" si="1"/>
        <v>within</v>
      </c>
      <c r="V23" s="2" t="str">
        <f t="shared" si="2"/>
        <v>above</v>
      </c>
      <c r="W23" s="2" t="str">
        <f t="shared" si="2"/>
        <v>above</v>
      </c>
    </row>
    <row r="24" spans="2:23" ht="15.95" customHeight="1" x14ac:dyDescent="0.25">
      <c r="B24" s="18" t="s">
        <v>24</v>
      </c>
      <c r="C24" s="21">
        <v>114</v>
      </c>
      <c r="D24" s="14" t="s">
        <v>25</v>
      </c>
      <c r="E24" s="15" t="s">
        <v>29</v>
      </c>
      <c r="F24" s="15" t="s">
        <v>27</v>
      </c>
      <c r="G24" s="237">
        <v>29</v>
      </c>
      <c r="J24" s="237">
        <v>114</v>
      </c>
      <c r="K24" s="237" t="str">
        <f t="shared" si="3"/>
        <v>7 - 17</v>
      </c>
      <c r="L24" s="169" t="str">
        <f t="shared" si="4"/>
        <v>6 - 15</v>
      </c>
      <c r="M24" s="164">
        <v>5.7227272727272753</v>
      </c>
      <c r="N24" s="164">
        <v>8.8181390977443641</v>
      </c>
      <c r="O24" s="164">
        <v>10.044642857142861</v>
      </c>
      <c r="P24" s="1"/>
      <c r="Q24" s="2">
        <v>7</v>
      </c>
      <c r="R24" s="2">
        <v>17</v>
      </c>
      <c r="S24" s="2">
        <f t="shared" si="0"/>
        <v>6</v>
      </c>
      <c r="T24" s="2">
        <f t="shared" si="0"/>
        <v>15</v>
      </c>
      <c r="U24" s="2" t="str">
        <f t="shared" si="1"/>
        <v>below</v>
      </c>
      <c r="V24" s="2" t="str">
        <f t="shared" si="2"/>
        <v>within</v>
      </c>
      <c r="W24" s="2" t="str">
        <f t="shared" si="2"/>
        <v>within</v>
      </c>
    </row>
    <row r="25" spans="2:23" ht="15.95" customHeight="1" x14ac:dyDescent="0.25">
      <c r="B25" s="18" t="s">
        <v>24</v>
      </c>
      <c r="C25" s="204">
        <v>116</v>
      </c>
      <c r="D25" s="14" t="s">
        <v>25</v>
      </c>
      <c r="E25" s="15" t="s">
        <v>30</v>
      </c>
      <c r="F25" s="15" t="s">
        <v>20</v>
      </c>
      <c r="G25" s="237">
        <v>26</v>
      </c>
      <c r="J25" s="237">
        <v>116</v>
      </c>
      <c r="K25" s="207" t="str">
        <f t="shared" si="3"/>
        <v>7 - 17</v>
      </c>
      <c r="L25" s="169" t="str">
        <f t="shared" si="4"/>
        <v>6 - 15</v>
      </c>
      <c r="M25" s="164">
        <v>1.9127056672760518</v>
      </c>
      <c r="N25" s="164">
        <v>3.0031649279099764</v>
      </c>
      <c r="O25" s="164">
        <v>3.8816417435571129</v>
      </c>
      <c r="P25" s="1"/>
      <c r="Q25" s="2">
        <v>7</v>
      </c>
      <c r="R25" s="2">
        <v>17</v>
      </c>
      <c r="S25" s="2">
        <f t="shared" si="0"/>
        <v>6</v>
      </c>
      <c r="T25" s="2">
        <f t="shared" si="0"/>
        <v>15</v>
      </c>
      <c r="U25" s="2" t="str">
        <f t="shared" si="1"/>
        <v>below</v>
      </c>
      <c r="V25" s="2" t="str">
        <f t="shared" si="2"/>
        <v>below</v>
      </c>
      <c r="W25" s="2" t="str">
        <f t="shared" si="2"/>
        <v>below</v>
      </c>
    </row>
    <row r="26" spans="2:23" ht="15.95" customHeight="1" x14ac:dyDescent="0.25">
      <c r="B26" s="18" t="s">
        <v>24</v>
      </c>
      <c r="C26" s="205" t="s">
        <v>31</v>
      </c>
      <c r="D26" s="14" t="s">
        <v>32</v>
      </c>
      <c r="E26" s="15" t="s">
        <v>33</v>
      </c>
      <c r="F26" s="15" t="s">
        <v>20</v>
      </c>
      <c r="G26" s="237">
        <v>30</v>
      </c>
      <c r="J26" s="237" t="s">
        <v>31</v>
      </c>
      <c r="K26" s="207" t="str">
        <f t="shared" si="3"/>
        <v>17 - 27</v>
      </c>
      <c r="L26" s="169" t="str">
        <f t="shared" si="4"/>
        <v>15 - 24</v>
      </c>
      <c r="M26" s="164">
        <v>17.485537111959754</v>
      </c>
      <c r="N26" s="164">
        <v>21.957581346331164</v>
      </c>
      <c r="O26" s="164">
        <v>24.11520572450803</v>
      </c>
      <c r="P26" s="1"/>
      <c r="Q26" s="2">
        <v>17</v>
      </c>
      <c r="R26" s="2">
        <v>27</v>
      </c>
      <c r="S26" s="2">
        <f t="shared" si="0"/>
        <v>15</v>
      </c>
      <c r="T26" s="2">
        <f t="shared" si="0"/>
        <v>24</v>
      </c>
      <c r="U26" s="2" t="str">
        <f t="shared" si="1"/>
        <v>within</v>
      </c>
      <c r="V26" s="2" t="str">
        <f t="shared" si="2"/>
        <v>within</v>
      </c>
      <c r="W26" s="2" t="str">
        <f t="shared" si="2"/>
        <v>above</v>
      </c>
    </row>
    <row r="27" spans="2:23" ht="15.95" customHeight="1" x14ac:dyDescent="0.25">
      <c r="B27" s="18" t="s">
        <v>24</v>
      </c>
      <c r="C27" s="205" t="s">
        <v>34</v>
      </c>
      <c r="D27" s="14" t="s">
        <v>32</v>
      </c>
      <c r="E27" s="15" t="s">
        <v>35</v>
      </c>
      <c r="F27" s="15" t="s">
        <v>20</v>
      </c>
      <c r="G27" s="237">
        <v>30</v>
      </c>
      <c r="J27" s="237" t="s">
        <v>34</v>
      </c>
      <c r="K27" s="207" t="str">
        <f t="shared" si="3"/>
        <v>17 - 27</v>
      </c>
      <c r="L27" s="169" t="str">
        <f t="shared" si="4"/>
        <v>15 - 24</v>
      </c>
      <c r="M27" s="164">
        <v>16.155979321442011</v>
      </c>
      <c r="N27" s="164">
        <v>19.664454321223012</v>
      </c>
      <c r="O27" s="164">
        <v>21.472233901484508</v>
      </c>
      <c r="P27" s="1"/>
      <c r="Q27" s="2">
        <v>17</v>
      </c>
      <c r="R27" s="2">
        <v>27</v>
      </c>
      <c r="S27" s="2">
        <f t="shared" si="0"/>
        <v>15</v>
      </c>
      <c r="T27" s="2">
        <f t="shared" si="0"/>
        <v>24</v>
      </c>
      <c r="U27" s="2" t="str">
        <f t="shared" si="1"/>
        <v>within</v>
      </c>
      <c r="V27" s="2" t="str">
        <f t="shared" si="2"/>
        <v>within</v>
      </c>
      <c r="W27" s="2" t="str">
        <f t="shared" si="2"/>
        <v>within</v>
      </c>
    </row>
    <row r="28" spans="2:23" ht="15.95" customHeight="1" x14ac:dyDescent="0.25">
      <c r="B28" s="18" t="s">
        <v>24</v>
      </c>
      <c r="C28" s="22">
        <v>120</v>
      </c>
      <c r="D28" s="14" t="s">
        <v>21</v>
      </c>
      <c r="E28" s="15" t="s">
        <v>36</v>
      </c>
      <c r="F28" s="15" t="s">
        <v>37</v>
      </c>
      <c r="G28" s="237">
        <v>33</v>
      </c>
      <c r="J28" s="237">
        <v>120</v>
      </c>
      <c r="K28" s="237" t="str">
        <f t="shared" si="3"/>
        <v>17 - 27</v>
      </c>
      <c r="L28" s="169" t="str">
        <f t="shared" si="4"/>
        <v>15 - 24</v>
      </c>
      <c r="M28" s="164">
        <v>25.261125026334884</v>
      </c>
      <c r="N28" s="164">
        <v>39.911382663650592</v>
      </c>
      <c r="O28" s="164">
        <v>42.65341941954491</v>
      </c>
      <c r="P28" s="1"/>
      <c r="Q28" s="2">
        <v>17</v>
      </c>
      <c r="R28" s="2">
        <v>27</v>
      </c>
      <c r="S28" s="2">
        <f t="shared" si="0"/>
        <v>15</v>
      </c>
      <c r="T28" s="2">
        <f t="shared" si="0"/>
        <v>24</v>
      </c>
      <c r="U28" s="2" t="str">
        <f t="shared" si="1"/>
        <v>above</v>
      </c>
      <c r="V28" s="2" t="str">
        <f t="shared" si="2"/>
        <v>above</v>
      </c>
      <c r="W28" s="2" t="str">
        <f t="shared" si="2"/>
        <v>above</v>
      </c>
    </row>
    <row r="29" spans="2:23" ht="15.95" customHeight="1" x14ac:dyDescent="0.25">
      <c r="B29" s="18" t="s">
        <v>24</v>
      </c>
      <c r="C29" s="203">
        <v>122</v>
      </c>
      <c r="D29" s="14" t="s">
        <v>284</v>
      </c>
      <c r="E29" s="15" t="s">
        <v>38</v>
      </c>
      <c r="F29" s="15" t="s">
        <v>20</v>
      </c>
      <c r="G29" s="237">
        <v>30</v>
      </c>
      <c r="J29" s="237">
        <v>122</v>
      </c>
      <c r="K29" s="237" t="str">
        <f t="shared" si="3"/>
        <v>7 - 17</v>
      </c>
      <c r="L29" s="169" t="str">
        <f t="shared" si="4"/>
        <v>6 - 15</v>
      </c>
      <c r="M29" s="164">
        <v>5.4452054794520546</v>
      </c>
      <c r="N29" s="164">
        <v>6.7551487414187639</v>
      </c>
      <c r="O29" s="164">
        <v>7.0559006211180124</v>
      </c>
      <c r="P29" s="1"/>
      <c r="Q29" s="2">
        <v>7</v>
      </c>
      <c r="R29" s="2">
        <v>17</v>
      </c>
      <c r="S29" s="2">
        <f t="shared" si="0"/>
        <v>6</v>
      </c>
      <c r="T29" s="2">
        <f t="shared" si="0"/>
        <v>15</v>
      </c>
      <c r="U29" s="2" t="str">
        <f t="shared" si="1"/>
        <v>below</v>
      </c>
      <c r="V29" s="2" t="str">
        <f t="shared" si="2"/>
        <v>within</v>
      </c>
      <c r="W29" s="2" t="str">
        <f t="shared" si="2"/>
        <v>within</v>
      </c>
    </row>
    <row r="30" spans="2:23" ht="15.95" customHeight="1" x14ac:dyDescent="0.25">
      <c r="B30" s="18" t="s">
        <v>24</v>
      </c>
      <c r="C30" s="203">
        <v>123</v>
      </c>
      <c r="D30" s="14" t="s">
        <v>284</v>
      </c>
      <c r="E30" s="15" t="s">
        <v>39</v>
      </c>
      <c r="F30" s="15" t="s">
        <v>20</v>
      </c>
      <c r="G30" s="237">
        <v>30</v>
      </c>
      <c r="J30" s="237">
        <v>123</v>
      </c>
      <c r="K30" s="207" t="str">
        <f t="shared" si="3"/>
        <v>7 - 17</v>
      </c>
      <c r="L30" s="169" t="str">
        <f t="shared" si="4"/>
        <v>6 - 15</v>
      </c>
      <c r="M30" s="164">
        <v>6.2999125619352965</v>
      </c>
      <c r="N30" s="164">
        <v>6.8219484882418815</v>
      </c>
      <c r="O30" s="164">
        <v>7.2786220871327254</v>
      </c>
      <c r="P30" s="1"/>
      <c r="Q30" s="2">
        <v>7</v>
      </c>
      <c r="R30" s="2">
        <v>17</v>
      </c>
      <c r="S30" s="2">
        <f t="shared" si="0"/>
        <v>6</v>
      </c>
      <c r="T30" s="2">
        <f t="shared" si="0"/>
        <v>15</v>
      </c>
      <c r="U30" s="2" t="str">
        <f t="shared" si="1"/>
        <v>within</v>
      </c>
      <c r="V30" s="2" t="str">
        <f t="shared" si="2"/>
        <v>within</v>
      </c>
      <c r="W30" s="2" t="str">
        <f t="shared" si="2"/>
        <v>within</v>
      </c>
    </row>
    <row r="31" spans="2:23" ht="15.95" customHeight="1" x14ac:dyDescent="0.25">
      <c r="B31" s="18" t="s">
        <v>24</v>
      </c>
      <c r="C31" s="23">
        <v>125</v>
      </c>
      <c r="D31" s="14" t="s">
        <v>284</v>
      </c>
      <c r="E31" s="15" t="s">
        <v>40</v>
      </c>
      <c r="F31" s="15" t="s">
        <v>20</v>
      </c>
      <c r="G31" s="237">
        <v>30</v>
      </c>
      <c r="J31" s="237">
        <v>125</v>
      </c>
      <c r="K31" s="237" t="str">
        <f t="shared" si="3"/>
        <v>7 - 17</v>
      </c>
      <c r="L31" s="169" t="str">
        <f t="shared" si="4"/>
        <v>6 - 15</v>
      </c>
      <c r="M31" s="164">
        <v>8.0969088648072525</v>
      </c>
      <c r="N31" s="164">
        <v>10.098914243651091</v>
      </c>
      <c r="O31" s="164">
        <v>10.523226773226778</v>
      </c>
      <c r="P31" s="1"/>
      <c r="Q31" s="2">
        <v>7</v>
      </c>
      <c r="R31" s="2">
        <v>17</v>
      </c>
      <c r="S31" s="2">
        <f t="shared" si="0"/>
        <v>6</v>
      </c>
      <c r="T31" s="2">
        <f t="shared" si="0"/>
        <v>15</v>
      </c>
      <c r="U31" s="2" t="str">
        <f t="shared" si="1"/>
        <v>within</v>
      </c>
      <c r="V31" s="2" t="str">
        <f t="shared" si="2"/>
        <v>within</v>
      </c>
      <c r="W31" s="2" t="str">
        <f t="shared" si="2"/>
        <v>within</v>
      </c>
    </row>
    <row r="32" spans="2:23" ht="15.95" customHeight="1" x14ac:dyDescent="0.25">
      <c r="B32" s="18" t="s">
        <v>24</v>
      </c>
      <c r="C32" s="24">
        <v>126</v>
      </c>
      <c r="D32" s="14" t="s">
        <v>284</v>
      </c>
      <c r="E32" s="15" t="s">
        <v>41</v>
      </c>
      <c r="F32" s="15" t="s">
        <v>27</v>
      </c>
      <c r="G32" s="237">
        <v>29</v>
      </c>
      <c r="J32" s="237">
        <v>126</v>
      </c>
      <c r="K32" s="237" t="str">
        <f t="shared" si="3"/>
        <v>7 - 17</v>
      </c>
      <c r="L32" s="169" t="str">
        <f t="shared" si="4"/>
        <v>6 - 15</v>
      </c>
      <c r="M32" s="164">
        <v>12.198397227636999</v>
      </c>
      <c r="N32" s="164">
        <v>16.30898366606171</v>
      </c>
      <c r="O32" s="164">
        <v>17.836617405582931</v>
      </c>
      <c r="P32" s="1"/>
      <c r="Q32" s="2">
        <v>7</v>
      </c>
      <c r="R32" s="2">
        <v>17</v>
      </c>
      <c r="S32" s="2">
        <f t="shared" si="0"/>
        <v>6</v>
      </c>
      <c r="T32" s="2">
        <f t="shared" si="0"/>
        <v>15</v>
      </c>
      <c r="U32" s="2" t="str">
        <f t="shared" si="1"/>
        <v>within</v>
      </c>
      <c r="V32" s="2" t="str">
        <f t="shared" si="2"/>
        <v>above</v>
      </c>
      <c r="W32" s="2" t="str">
        <f t="shared" si="2"/>
        <v>above</v>
      </c>
    </row>
    <row r="33" spans="1:23" ht="15.95" customHeight="1" x14ac:dyDescent="0.25">
      <c r="B33" s="18" t="s">
        <v>24</v>
      </c>
      <c r="C33" s="25">
        <v>128</v>
      </c>
      <c r="D33" s="14" t="s">
        <v>284</v>
      </c>
      <c r="E33" s="15" t="s">
        <v>42</v>
      </c>
      <c r="F33" s="15" t="s">
        <v>20</v>
      </c>
      <c r="G33" s="237">
        <v>30</v>
      </c>
      <c r="J33" s="237">
        <v>128</v>
      </c>
      <c r="K33" s="237" t="str">
        <f t="shared" si="3"/>
        <v>7 - 17</v>
      </c>
      <c r="L33" s="169" t="str">
        <f t="shared" si="4"/>
        <v>6 - 15</v>
      </c>
      <c r="M33" s="164">
        <v>4.1804123711340209</v>
      </c>
      <c r="N33" s="164">
        <v>7.2631578947368425</v>
      </c>
      <c r="O33" s="164">
        <v>7.2904761904761903</v>
      </c>
      <c r="P33" s="1"/>
      <c r="Q33" s="2">
        <v>7</v>
      </c>
      <c r="R33" s="2">
        <v>17</v>
      </c>
      <c r="S33" s="2">
        <f t="shared" si="0"/>
        <v>6</v>
      </c>
      <c r="T33" s="2">
        <f t="shared" si="0"/>
        <v>15</v>
      </c>
      <c r="U33" s="2" t="str">
        <f t="shared" si="1"/>
        <v>below</v>
      </c>
      <c r="V33" s="2" t="str">
        <f t="shared" si="2"/>
        <v>within</v>
      </c>
      <c r="W33" s="2" t="str">
        <f t="shared" si="2"/>
        <v>within</v>
      </c>
    </row>
    <row r="34" spans="1:23" ht="15.95" customHeight="1" x14ac:dyDescent="0.25">
      <c r="B34" s="18" t="s">
        <v>24</v>
      </c>
      <c r="C34" s="202">
        <v>13</v>
      </c>
      <c r="D34" s="14" t="s">
        <v>47</v>
      </c>
      <c r="E34" s="15" t="s">
        <v>44</v>
      </c>
      <c r="F34" s="15" t="s">
        <v>27</v>
      </c>
      <c r="G34" s="237">
        <v>27</v>
      </c>
      <c r="J34" s="237">
        <v>13</v>
      </c>
      <c r="K34" s="207" t="str">
        <f t="shared" si="3"/>
        <v>17 - 27</v>
      </c>
      <c r="L34" s="169" t="str">
        <f t="shared" si="4"/>
        <v>15 - 24</v>
      </c>
      <c r="M34" s="164">
        <v>16.701065193649981</v>
      </c>
      <c r="N34" s="164">
        <v>23.899128975744556</v>
      </c>
      <c r="O34" s="164">
        <v>25.727680664389514</v>
      </c>
      <c r="P34" s="1"/>
      <c r="Q34" s="2">
        <v>17</v>
      </c>
      <c r="R34" s="2">
        <v>27</v>
      </c>
      <c r="S34" s="2">
        <f t="shared" si="0"/>
        <v>15</v>
      </c>
      <c r="T34" s="2">
        <f t="shared" si="0"/>
        <v>24</v>
      </c>
      <c r="U34" s="2" t="str">
        <f t="shared" si="1"/>
        <v>within</v>
      </c>
      <c r="V34" s="2" t="str">
        <f t="shared" si="2"/>
        <v>within</v>
      </c>
      <c r="W34" s="2" t="str">
        <f t="shared" si="2"/>
        <v>above</v>
      </c>
    </row>
    <row r="35" spans="1:23" s="2" customFormat="1" ht="15.95" customHeight="1" x14ac:dyDescent="0.25">
      <c r="A35" s="1"/>
      <c r="B35" s="18" t="s">
        <v>24</v>
      </c>
      <c r="C35" s="210">
        <v>132</v>
      </c>
      <c r="D35" s="14" t="s">
        <v>18</v>
      </c>
      <c r="E35" s="15" t="s">
        <v>45</v>
      </c>
      <c r="F35" s="15" t="s">
        <v>27</v>
      </c>
      <c r="G35" s="237">
        <v>27</v>
      </c>
      <c r="H35" s="1"/>
      <c r="I35" s="1"/>
      <c r="J35" s="237">
        <v>132</v>
      </c>
      <c r="K35" s="237" t="str">
        <f t="shared" si="3"/>
        <v>27 - 37</v>
      </c>
      <c r="L35" s="169" t="str">
        <f t="shared" si="4"/>
        <v>24 - 33</v>
      </c>
      <c r="M35" s="164">
        <v>19.859649122807017</v>
      </c>
      <c r="N35" s="164">
        <v>31.726315789473684</v>
      </c>
      <c r="O35" s="164">
        <v>35.022222222222226</v>
      </c>
      <c r="P35" s="211"/>
      <c r="Q35" s="2">
        <v>27</v>
      </c>
      <c r="R35" s="2">
        <v>37</v>
      </c>
      <c r="S35" s="2">
        <f t="shared" si="0"/>
        <v>24</v>
      </c>
      <c r="T35" s="2">
        <f t="shared" si="0"/>
        <v>33</v>
      </c>
      <c r="U35" s="2" t="str">
        <f t="shared" si="1"/>
        <v>below</v>
      </c>
      <c r="V35" s="2" t="str">
        <f t="shared" si="2"/>
        <v>within</v>
      </c>
      <c r="W35" s="2" t="str">
        <f t="shared" si="2"/>
        <v>above</v>
      </c>
    </row>
    <row r="36" spans="1:23" s="2" customFormat="1" ht="15.95" customHeight="1" x14ac:dyDescent="0.25">
      <c r="A36" s="1"/>
      <c r="B36" s="18" t="s">
        <v>24</v>
      </c>
      <c r="C36" s="201">
        <v>135</v>
      </c>
      <c r="D36" s="14" t="s">
        <v>21</v>
      </c>
      <c r="E36" s="15" t="s">
        <v>46</v>
      </c>
      <c r="F36" s="15" t="s">
        <v>27</v>
      </c>
      <c r="G36" s="237">
        <v>27</v>
      </c>
      <c r="H36" s="1"/>
      <c r="I36" s="1"/>
      <c r="J36" s="237">
        <v>135</v>
      </c>
      <c r="K36" s="207" t="str">
        <f t="shared" si="3"/>
        <v>7 - 17</v>
      </c>
      <c r="L36" s="169" t="str">
        <f t="shared" si="4"/>
        <v>6 - 15</v>
      </c>
      <c r="M36" s="164">
        <v>11.267308740686905</v>
      </c>
      <c r="N36" s="164">
        <v>17.823486396789992</v>
      </c>
      <c r="O36" s="164">
        <v>18.992315130541005</v>
      </c>
      <c r="P36" s="189"/>
      <c r="Q36" s="2">
        <v>7</v>
      </c>
      <c r="R36" s="2">
        <v>17</v>
      </c>
      <c r="S36" s="2">
        <f t="shared" si="0"/>
        <v>6</v>
      </c>
      <c r="T36" s="2">
        <f t="shared" si="0"/>
        <v>15</v>
      </c>
      <c r="U36" s="2" t="str">
        <f t="shared" si="1"/>
        <v>within</v>
      </c>
      <c r="V36" s="2" t="str">
        <f t="shared" si="2"/>
        <v>above</v>
      </c>
      <c r="W36" s="2" t="str">
        <f t="shared" si="2"/>
        <v>above</v>
      </c>
    </row>
    <row r="37" spans="1:23" s="2" customFormat="1" ht="15.95" customHeight="1" x14ac:dyDescent="0.25">
      <c r="A37" s="1"/>
      <c r="B37" s="18" t="s">
        <v>24</v>
      </c>
      <c r="C37" s="32">
        <v>14</v>
      </c>
      <c r="D37" s="14" t="s">
        <v>47</v>
      </c>
      <c r="E37" s="15" t="s">
        <v>48</v>
      </c>
      <c r="F37" s="15" t="s">
        <v>20</v>
      </c>
      <c r="G37" s="237">
        <v>26</v>
      </c>
      <c r="H37" s="1"/>
      <c r="I37" s="1"/>
      <c r="J37" s="237">
        <v>14</v>
      </c>
      <c r="K37" s="207" t="str">
        <f t="shared" si="3"/>
        <v>17 - 27</v>
      </c>
      <c r="L37" s="169" t="str">
        <f t="shared" si="4"/>
        <v>15 - 24</v>
      </c>
      <c r="M37" s="164">
        <v>25.00503394172588</v>
      </c>
      <c r="N37" s="164">
        <v>28.268382467959064</v>
      </c>
      <c r="O37" s="164">
        <v>28.637097002462546</v>
      </c>
      <c r="P37" s="189"/>
      <c r="Q37" s="2">
        <v>17</v>
      </c>
      <c r="R37" s="2">
        <v>27</v>
      </c>
      <c r="S37" s="2">
        <f t="shared" si="0"/>
        <v>15</v>
      </c>
      <c r="T37" s="2">
        <f t="shared" si="0"/>
        <v>24</v>
      </c>
      <c r="U37" s="2" t="str">
        <f t="shared" si="1"/>
        <v>above</v>
      </c>
      <c r="V37" s="2" t="str">
        <f t="shared" si="2"/>
        <v>above</v>
      </c>
      <c r="W37" s="2" t="str">
        <f t="shared" si="2"/>
        <v>above</v>
      </c>
    </row>
    <row r="38" spans="1:23" s="2" customFormat="1" ht="15.95" customHeight="1" x14ac:dyDescent="0.25">
      <c r="A38" s="1"/>
      <c r="B38" s="18" t="s">
        <v>24</v>
      </c>
      <c r="C38" s="30">
        <v>143</v>
      </c>
      <c r="D38" s="14" t="s">
        <v>21</v>
      </c>
      <c r="E38" s="15" t="s">
        <v>49</v>
      </c>
      <c r="F38" s="15" t="s">
        <v>27</v>
      </c>
      <c r="G38" s="237">
        <v>28</v>
      </c>
      <c r="H38" s="1"/>
      <c r="I38" s="1"/>
      <c r="J38" s="237">
        <v>143</v>
      </c>
      <c r="K38" s="237" t="str">
        <f t="shared" si="3"/>
        <v>7 - 17</v>
      </c>
      <c r="L38" s="169" t="str">
        <f t="shared" si="4"/>
        <v>6 - 15</v>
      </c>
      <c r="M38" s="164">
        <v>15.247793025085247</v>
      </c>
      <c r="N38" s="164">
        <v>22.640267044675152</v>
      </c>
      <c r="O38" s="164">
        <v>22.628770013652769</v>
      </c>
      <c r="P38" s="189"/>
      <c r="Q38" s="2">
        <v>7</v>
      </c>
      <c r="R38" s="2">
        <v>17</v>
      </c>
      <c r="S38" s="2">
        <f t="shared" si="0"/>
        <v>6</v>
      </c>
      <c r="T38" s="2">
        <f t="shared" si="0"/>
        <v>15</v>
      </c>
      <c r="U38" s="2" t="str">
        <f t="shared" si="1"/>
        <v>above</v>
      </c>
      <c r="V38" s="2" t="str">
        <f t="shared" si="2"/>
        <v>above</v>
      </c>
      <c r="W38" s="2" t="str">
        <f t="shared" si="2"/>
        <v>above</v>
      </c>
    </row>
    <row r="39" spans="1:23" s="2" customFormat="1" ht="15.95" customHeight="1" x14ac:dyDescent="0.25">
      <c r="A39" s="1"/>
      <c r="B39" s="18" t="s">
        <v>24</v>
      </c>
      <c r="C39" s="200">
        <v>145</v>
      </c>
      <c r="D39" s="14" t="s">
        <v>21</v>
      </c>
      <c r="E39" s="15" t="s">
        <v>50</v>
      </c>
      <c r="F39" s="15" t="s">
        <v>27</v>
      </c>
      <c r="G39" s="237">
        <v>28</v>
      </c>
      <c r="H39" s="1"/>
      <c r="I39" s="1"/>
      <c r="J39" s="237">
        <v>145</v>
      </c>
      <c r="K39" s="207" t="str">
        <f t="shared" si="3"/>
        <v>7 - 17</v>
      </c>
      <c r="L39" s="169" t="str">
        <f t="shared" si="4"/>
        <v>6 - 15</v>
      </c>
      <c r="M39" s="164">
        <v>13.002794443987829</v>
      </c>
      <c r="N39" s="164">
        <v>16.348415901090402</v>
      </c>
      <c r="O39" s="164">
        <v>17.51456536937776</v>
      </c>
      <c r="P39" s="189"/>
      <c r="Q39" s="2">
        <v>7</v>
      </c>
      <c r="R39" s="2">
        <v>17</v>
      </c>
      <c r="S39" s="2">
        <f t="shared" si="0"/>
        <v>6</v>
      </c>
      <c r="T39" s="2">
        <f t="shared" si="0"/>
        <v>15</v>
      </c>
      <c r="U39" s="2" t="str">
        <f t="shared" si="1"/>
        <v>within</v>
      </c>
      <c r="V39" s="2" t="str">
        <f t="shared" si="2"/>
        <v>above</v>
      </c>
      <c r="W39" s="2" t="str">
        <f t="shared" si="2"/>
        <v>above</v>
      </c>
    </row>
    <row r="40" spans="1:23" s="2" customFormat="1" ht="15.95" customHeight="1" x14ac:dyDescent="0.25">
      <c r="A40" s="1"/>
      <c r="B40" s="18" t="s">
        <v>24</v>
      </c>
      <c r="C40" s="197">
        <v>147</v>
      </c>
      <c r="D40" s="14" t="s">
        <v>25</v>
      </c>
      <c r="E40" s="15" t="s">
        <v>51</v>
      </c>
      <c r="F40" s="15" t="s">
        <v>27</v>
      </c>
      <c r="G40" s="237">
        <v>28</v>
      </c>
      <c r="H40" s="1"/>
      <c r="I40" s="1"/>
      <c r="J40" s="237">
        <v>147</v>
      </c>
      <c r="K40" s="207" t="str">
        <f t="shared" si="3"/>
        <v>7 - 17</v>
      </c>
      <c r="L40" s="169" t="str">
        <f t="shared" si="4"/>
        <v>6 - 15</v>
      </c>
      <c r="M40" s="164">
        <v>10.861466821885912</v>
      </c>
      <c r="N40" s="164">
        <v>14.14200320746464</v>
      </c>
      <c r="O40" s="164">
        <v>14.252737105922696</v>
      </c>
      <c r="P40" s="189"/>
      <c r="Q40" s="2">
        <v>7</v>
      </c>
      <c r="R40" s="2">
        <v>17</v>
      </c>
      <c r="S40" s="2">
        <f t="shared" si="0"/>
        <v>6</v>
      </c>
      <c r="T40" s="2">
        <f t="shared" si="0"/>
        <v>15</v>
      </c>
      <c r="U40" s="2" t="str">
        <f t="shared" si="1"/>
        <v>within</v>
      </c>
      <c r="V40" s="2" t="str">
        <f t="shared" si="2"/>
        <v>within</v>
      </c>
      <c r="W40" s="2" t="str">
        <f t="shared" si="2"/>
        <v>within</v>
      </c>
    </row>
    <row r="41" spans="1:23" s="2" customFormat="1" ht="15.95" customHeight="1" x14ac:dyDescent="0.25">
      <c r="A41" s="1"/>
      <c r="B41" s="18" t="s">
        <v>24</v>
      </c>
      <c r="C41" s="198">
        <v>148</v>
      </c>
      <c r="D41" s="14" t="s">
        <v>25</v>
      </c>
      <c r="E41" s="15" t="s">
        <v>52</v>
      </c>
      <c r="F41" s="15" t="s">
        <v>27</v>
      </c>
      <c r="G41" s="237">
        <v>28</v>
      </c>
      <c r="H41" s="1"/>
      <c r="I41" s="1"/>
      <c r="J41" s="237">
        <v>148</v>
      </c>
      <c r="K41" s="207" t="str">
        <f t="shared" si="3"/>
        <v>7 - 17</v>
      </c>
      <c r="L41" s="169" t="str">
        <f t="shared" si="4"/>
        <v>6 - 15</v>
      </c>
      <c r="M41" s="164">
        <v>6.6902654867256688</v>
      </c>
      <c r="N41" s="164">
        <v>5.3909774436090316</v>
      </c>
      <c r="O41" s="164">
        <v>5.183673469387764</v>
      </c>
      <c r="P41" s="189"/>
      <c r="Q41" s="2">
        <v>7</v>
      </c>
      <c r="R41" s="2">
        <v>17</v>
      </c>
      <c r="S41" s="2">
        <f t="shared" si="0"/>
        <v>6</v>
      </c>
      <c r="T41" s="2">
        <f t="shared" si="0"/>
        <v>15</v>
      </c>
      <c r="U41" s="2" t="str">
        <f t="shared" si="1"/>
        <v>within</v>
      </c>
      <c r="V41" s="2" t="str">
        <f t="shared" si="2"/>
        <v>below</v>
      </c>
      <c r="W41" s="2" t="str">
        <f t="shared" si="2"/>
        <v>below</v>
      </c>
    </row>
    <row r="42" spans="1:23" s="2" customFormat="1" ht="15.95" customHeight="1" x14ac:dyDescent="0.25">
      <c r="A42" s="1"/>
      <c r="B42" s="18" t="s">
        <v>24</v>
      </c>
      <c r="C42" s="206">
        <v>149</v>
      </c>
      <c r="D42" s="14" t="s">
        <v>285</v>
      </c>
      <c r="E42" s="15" t="s">
        <v>53</v>
      </c>
      <c r="F42" s="15" t="s">
        <v>27</v>
      </c>
      <c r="G42" s="237">
        <v>28</v>
      </c>
      <c r="H42" s="1"/>
      <c r="I42" s="1"/>
      <c r="J42" s="237">
        <v>149</v>
      </c>
      <c r="K42" s="207" t="str">
        <f t="shared" si="3"/>
        <v>17 - 27</v>
      </c>
      <c r="L42" s="169" t="str">
        <f t="shared" si="4"/>
        <v>15 - 24</v>
      </c>
      <c r="M42" s="164">
        <v>14.754597336715268</v>
      </c>
      <c r="N42" s="164">
        <v>21.070386810399473</v>
      </c>
      <c r="O42" s="164">
        <v>21.765429063191519</v>
      </c>
      <c r="P42" s="189"/>
      <c r="Q42" s="2">
        <v>17</v>
      </c>
      <c r="R42" s="2">
        <v>27</v>
      </c>
      <c r="S42" s="2">
        <f t="shared" si="0"/>
        <v>15</v>
      </c>
      <c r="T42" s="2">
        <f t="shared" si="0"/>
        <v>24</v>
      </c>
      <c r="U42" s="2" t="str">
        <f t="shared" si="1"/>
        <v>below</v>
      </c>
      <c r="V42" s="2" t="str">
        <f t="shared" si="2"/>
        <v>within</v>
      </c>
      <c r="W42" s="2" t="str">
        <f t="shared" si="2"/>
        <v>within</v>
      </c>
    </row>
    <row r="43" spans="1:23" s="2" customFormat="1" ht="15.95" customHeight="1" x14ac:dyDescent="0.25">
      <c r="A43" s="1"/>
      <c r="B43" s="18" t="s">
        <v>24</v>
      </c>
      <c r="C43" s="34">
        <v>152</v>
      </c>
      <c r="D43" s="14" t="s">
        <v>25</v>
      </c>
      <c r="E43" s="15" t="s">
        <v>54</v>
      </c>
      <c r="F43" s="15" t="s">
        <v>27</v>
      </c>
      <c r="G43" s="237">
        <v>28</v>
      </c>
      <c r="H43" s="1"/>
      <c r="I43" s="1"/>
      <c r="J43" s="237">
        <v>152</v>
      </c>
      <c r="K43" s="237" t="str">
        <f t="shared" si="3"/>
        <v>7 - 17</v>
      </c>
      <c r="L43" s="169" t="str">
        <f t="shared" si="4"/>
        <v>6 - 15</v>
      </c>
      <c r="M43" s="164">
        <v>20.216471937495506</v>
      </c>
      <c r="N43" s="164">
        <v>23.598005746985269</v>
      </c>
      <c r="O43" s="164">
        <v>23.027798146790193</v>
      </c>
      <c r="P43" s="189"/>
      <c r="Q43" s="2">
        <v>7</v>
      </c>
      <c r="R43" s="2">
        <v>17</v>
      </c>
      <c r="S43" s="2">
        <f t="shared" si="0"/>
        <v>6</v>
      </c>
      <c r="T43" s="2">
        <f t="shared" si="0"/>
        <v>15</v>
      </c>
      <c r="U43" s="2" t="str">
        <f t="shared" si="1"/>
        <v>above</v>
      </c>
      <c r="V43" s="2" t="str">
        <f t="shared" si="2"/>
        <v>above</v>
      </c>
      <c r="W43" s="2" t="str">
        <f t="shared" si="2"/>
        <v>above</v>
      </c>
    </row>
    <row r="44" spans="1:23" s="2" customFormat="1" ht="15.95" customHeight="1" x14ac:dyDescent="0.25">
      <c r="A44" s="1"/>
      <c r="B44" s="18" t="s">
        <v>24</v>
      </c>
      <c r="C44" s="35">
        <v>154</v>
      </c>
      <c r="D44" s="14" t="s">
        <v>21</v>
      </c>
      <c r="E44" s="15" t="s">
        <v>55</v>
      </c>
      <c r="F44" s="15" t="s">
        <v>27</v>
      </c>
      <c r="G44" s="237">
        <v>28</v>
      </c>
      <c r="H44" s="1"/>
      <c r="I44" s="1"/>
      <c r="J44" s="237">
        <v>154</v>
      </c>
      <c r="K44" s="237" t="str">
        <f t="shared" si="3"/>
        <v>17 - 27</v>
      </c>
      <c r="L44" s="169" t="str">
        <f t="shared" si="4"/>
        <v>15 - 24</v>
      </c>
      <c r="M44" s="164">
        <v>22.149455883504292</v>
      </c>
      <c r="N44" s="164">
        <v>28.34136972866953</v>
      </c>
      <c r="O44" s="164">
        <v>28.755545696539517</v>
      </c>
      <c r="P44" s="189"/>
      <c r="Q44" s="2">
        <v>17</v>
      </c>
      <c r="R44" s="2">
        <v>27</v>
      </c>
      <c r="S44" s="2">
        <f t="shared" si="0"/>
        <v>15</v>
      </c>
      <c r="T44" s="2">
        <f t="shared" si="0"/>
        <v>24</v>
      </c>
      <c r="U44" s="2" t="str">
        <f t="shared" si="1"/>
        <v>within</v>
      </c>
      <c r="V44" s="2" t="str">
        <f t="shared" si="2"/>
        <v>above</v>
      </c>
      <c r="W44" s="2" t="str">
        <f t="shared" si="2"/>
        <v>above</v>
      </c>
    </row>
    <row r="45" spans="1:23" s="2" customFormat="1" ht="15.95" customHeight="1" x14ac:dyDescent="0.25">
      <c r="A45" s="1"/>
      <c r="B45" s="18" t="s">
        <v>24</v>
      </c>
      <c r="C45" s="36">
        <v>161</v>
      </c>
      <c r="D45" s="14" t="s">
        <v>25</v>
      </c>
      <c r="E45" s="15" t="s">
        <v>56</v>
      </c>
      <c r="F45" s="15" t="s">
        <v>37</v>
      </c>
      <c r="G45" s="237">
        <v>25</v>
      </c>
      <c r="H45" s="1"/>
      <c r="I45" s="1"/>
      <c r="J45" s="237">
        <v>161</v>
      </c>
      <c r="K45" s="237" t="str">
        <f t="shared" si="3"/>
        <v>7 - 17</v>
      </c>
      <c r="L45" s="169" t="str">
        <f t="shared" si="4"/>
        <v>6 - 15</v>
      </c>
      <c r="M45" s="164">
        <v>21.080483082880061</v>
      </c>
      <c r="N45" s="164">
        <v>27.128923225494933</v>
      </c>
      <c r="O45" s="164">
        <v>29.488859764089121</v>
      </c>
      <c r="P45" s="189"/>
      <c r="Q45" s="2">
        <v>7</v>
      </c>
      <c r="R45" s="2">
        <v>17</v>
      </c>
      <c r="S45" s="2">
        <f t="shared" si="0"/>
        <v>6</v>
      </c>
      <c r="T45" s="2">
        <f t="shared" si="0"/>
        <v>15</v>
      </c>
      <c r="U45" s="2" t="str">
        <f t="shared" si="1"/>
        <v>above</v>
      </c>
      <c r="V45" s="2" t="str">
        <f t="shared" si="2"/>
        <v>above</v>
      </c>
      <c r="W45" s="2" t="str">
        <f t="shared" si="2"/>
        <v>above</v>
      </c>
    </row>
    <row r="46" spans="1:23" s="2" customFormat="1" ht="15.95" customHeight="1" x14ac:dyDescent="0.25">
      <c r="A46" s="1"/>
      <c r="B46" s="18" t="s">
        <v>24</v>
      </c>
      <c r="C46" s="37">
        <v>162</v>
      </c>
      <c r="D46" s="14" t="s">
        <v>21</v>
      </c>
      <c r="E46" s="15" t="s">
        <v>57</v>
      </c>
      <c r="F46" s="15" t="s">
        <v>20</v>
      </c>
      <c r="G46" s="237">
        <v>26</v>
      </c>
      <c r="H46" s="1"/>
      <c r="I46" s="1"/>
      <c r="J46" s="237">
        <v>162</v>
      </c>
      <c r="K46" s="237" t="str">
        <f t="shared" si="3"/>
        <v>17 - 27</v>
      </c>
      <c r="L46" s="169" t="str">
        <f t="shared" si="4"/>
        <v>15 - 24</v>
      </c>
      <c r="M46" s="164">
        <v>13.635128370163766</v>
      </c>
      <c r="N46" s="164">
        <v>24.840318618327991</v>
      </c>
      <c r="O46" s="164">
        <v>26.870074762578291</v>
      </c>
      <c r="P46" s="189"/>
      <c r="Q46" s="2">
        <v>17</v>
      </c>
      <c r="R46" s="2">
        <v>27</v>
      </c>
      <c r="S46" s="2">
        <f t="shared" si="0"/>
        <v>15</v>
      </c>
      <c r="T46" s="2">
        <f t="shared" si="0"/>
        <v>24</v>
      </c>
      <c r="U46" s="2" t="str">
        <f t="shared" si="1"/>
        <v>below</v>
      </c>
      <c r="V46" s="2" t="str">
        <f t="shared" si="2"/>
        <v>above</v>
      </c>
      <c r="W46" s="2" t="str">
        <f t="shared" si="2"/>
        <v>above</v>
      </c>
    </row>
    <row r="47" spans="1:23" s="2" customFormat="1" ht="15.95" customHeight="1" x14ac:dyDescent="0.25">
      <c r="A47" s="1"/>
      <c r="B47" s="18" t="s">
        <v>24</v>
      </c>
      <c r="C47" s="38">
        <v>170</v>
      </c>
      <c r="D47" s="14" t="s">
        <v>25</v>
      </c>
      <c r="E47" s="15" t="s">
        <v>58</v>
      </c>
      <c r="F47" s="15" t="s">
        <v>37</v>
      </c>
      <c r="G47" s="237">
        <v>25</v>
      </c>
      <c r="H47" s="1"/>
      <c r="I47" s="1"/>
      <c r="J47" s="237">
        <v>170</v>
      </c>
      <c r="K47" s="237" t="str">
        <f t="shared" si="3"/>
        <v>7 - 17</v>
      </c>
      <c r="L47" s="169" t="str">
        <f t="shared" si="4"/>
        <v>6 - 15</v>
      </c>
      <c r="M47" s="164">
        <v>11.50485436893201</v>
      </c>
      <c r="N47" s="164">
        <v>14.042075316313506</v>
      </c>
      <c r="O47" s="164">
        <v>14.143466775045685</v>
      </c>
      <c r="P47" s="189"/>
      <c r="Q47" s="2">
        <v>7</v>
      </c>
      <c r="R47" s="2">
        <v>17</v>
      </c>
      <c r="S47" s="2">
        <f t="shared" ref="S47:T76" si="5">ROUND(Q47*$T$17,0)</f>
        <v>6</v>
      </c>
      <c r="T47" s="2">
        <f t="shared" si="5"/>
        <v>15</v>
      </c>
      <c r="U47" s="2" t="str">
        <f t="shared" si="1"/>
        <v>within</v>
      </c>
      <c r="V47" s="2" t="str">
        <f t="shared" si="2"/>
        <v>within</v>
      </c>
      <c r="W47" s="2" t="str">
        <f t="shared" si="2"/>
        <v>within</v>
      </c>
    </row>
    <row r="48" spans="1:23" s="2" customFormat="1" ht="15.95" customHeight="1" x14ac:dyDescent="0.25">
      <c r="A48" s="1"/>
      <c r="B48" s="18" t="s">
        <v>24</v>
      </c>
      <c r="C48" s="39">
        <v>171</v>
      </c>
      <c r="D48" s="14" t="s">
        <v>25</v>
      </c>
      <c r="E48" s="15" t="s">
        <v>59</v>
      </c>
      <c r="F48" s="15" t="s">
        <v>37</v>
      </c>
      <c r="G48" s="237">
        <v>25</v>
      </c>
      <c r="H48" s="1"/>
      <c r="I48" s="1"/>
      <c r="J48" s="237">
        <v>171</v>
      </c>
      <c r="K48" s="237" t="str">
        <f t="shared" si="3"/>
        <v>7 - 17</v>
      </c>
      <c r="L48" s="169" t="str">
        <f t="shared" si="4"/>
        <v>6 - 15</v>
      </c>
      <c r="M48" s="164">
        <v>13.946659482758649</v>
      </c>
      <c r="N48" s="164">
        <v>18.799598650004597</v>
      </c>
      <c r="O48" s="164">
        <v>19.15820747709833</v>
      </c>
      <c r="P48" s="189"/>
      <c r="Q48" s="2">
        <v>7</v>
      </c>
      <c r="R48" s="2">
        <v>17</v>
      </c>
      <c r="S48" s="2">
        <f t="shared" si="5"/>
        <v>6</v>
      </c>
      <c r="T48" s="2">
        <f t="shared" si="5"/>
        <v>15</v>
      </c>
      <c r="U48" s="2" t="str">
        <f t="shared" si="1"/>
        <v>within</v>
      </c>
      <c r="V48" s="2" t="str">
        <f t="shared" si="2"/>
        <v>above</v>
      </c>
      <c r="W48" s="2" t="str">
        <f t="shared" si="2"/>
        <v>above</v>
      </c>
    </row>
    <row r="49" spans="1:23" s="2" customFormat="1" ht="15.95" customHeight="1" x14ac:dyDescent="0.25">
      <c r="A49" s="1"/>
      <c r="B49" s="18" t="s">
        <v>24</v>
      </c>
      <c r="C49" s="40">
        <v>172</v>
      </c>
      <c r="D49" s="14" t="s">
        <v>21</v>
      </c>
      <c r="E49" s="15" t="s">
        <v>60</v>
      </c>
      <c r="F49" s="15" t="s">
        <v>37</v>
      </c>
      <c r="G49" s="237">
        <v>25</v>
      </c>
      <c r="H49" s="1"/>
      <c r="I49" s="1"/>
      <c r="J49" s="237">
        <v>172</v>
      </c>
      <c r="K49" s="237" t="str">
        <f t="shared" si="3"/>
        <v>7 - 17</v>
      </c>
      <c r="L49" s="169" t="str">
        <f t="shared" si="4"/>
        <v>6 - 15</v>
      </c>
      <c r="M49" s="164">
        <v>16.986611085597225</v>
      </c>
      <c r="N49" s="164">
        <v>23.410909895622058</v>
      </c>
      <c r="O49" s="164">
        <v>25.644208629492478</v>
      </c>
      <c r="P49" s="189"/>
      <c r="Q49" s="2">
        <v>7</v>
      </c>
      <c r="R49" s="2">
        <v>17</v>
      </c>
      <c r="S49" s="2">
        <f t="shared" si="5"/>
        <v>6</v>
      </c>
      <c r="T49" s="2">
        <f t="shared" si="5"/>
        <v>15</v>
      </c>
      <c r="U49" s="2" t="str">
        <f t="shared" si="1"/>
        <v>above</v>
      </c>
      <c r="V49" s="2" t="str">
        <f t="shared" si="2"/>
        <v>above</v>
      </c>
      <c r="W49" s="2" t="str">
        <f t="shared" si="2"/>
        <v>above</v>
      </c>
    </row>
    <row r="50" spans="1:23" s="2" customFormat="1" ht="15.95" customHeight="1" x14ac:dyDescent="0.25">
      <c r="A50" s="1"/>
      <c r="B50" s="12" t="s">
        <v>17</v>
      </c>
      <c r="C50" s="31">
        <v>18</v>
      </c>
      <c r="D50" s="14" t="s">
        <v>47</v>
      </c>
      <c r="E50" s="15" t="s">
        <v>61</v>
      </c>
      <c r="F50" s="15" t="s">
        <v>20</v>
      </c>
      <c r="G50" s="237">
        <v>5</v>
      </c>
      <c r="H50" s="1"/>
      <c r="I50" s="1"/>
      <c r="J50" s="237">
        <v>18</v>
      </c>
      <c r="K50" s="237" t="str">
        <f t="shared" si="3"/>
        <v>27 - 37</v>
      </c>
      <c r="L50" s="169" t="str">
        <f t="shared" si="4"/>
        <v>24 - 33</v>
      </c>
      <c r="M50" s="164">
        <v>29.680241675883536</v>
      </c>
      <c r="N50" s="164">
        <v>34.031068427096542</v>
      </c>
      <c r="O50" s="164">
        <v>35.121376165288687</v>
      </c>
      <c r="P50" s="189"/>
      <c r="Q50" s="2">
        <v>27</v>
      </c>
      <c r="R50" s="2">
        <v>37</v>
      </c>
      <c r="S50" s="2">
        <f t="shared" si="5"/>
        <v>24</v>
      </c>
      <c r="T50" s="2">
        <f t="shared" si="5"/>
        <v>33</v>
      </c>
      <c r="U50" s="2" t="str">
        <f t="shared" si="1"/>
        <v>within</v>
      </c>
      <c r="V50" s="2" t="str">
        <f t="shared" si="2"/>
        <v>above</v>
      </c>
      <c r="W50" s="2" t="str">
        <f t="shared" si="2"/>
        <v>above</v>
      </c>
    </row>
    <row r="51" spans="1:23" s="2" customFormat="1" ht="15.95" customHeight="1" x14ac:dyDescent="0.25">
      <c r="A51" s="1"/>
      <c r="B51" s="18" t="s">
        <v>24</v>
      </c>
      <c r="C51" s="41">
        <v>186</v>
      </c>
      <c r="D51" s="14" t="s">
        <v>21</v>
      </c>
      <c r="E51" s="15" t="s">
        <v>62</v>
      </c>
      <c r="F51" s="15" t="s">
        <v>37</v>
      </c>
      <c r="G51" s="237">
        <v>25</v>
      </c>
      <c r="H51" s="1"/>
      <c r="I51" s="1"/>
      <c r="J51" s="237">
        <v>186</v>
      </c>
      <c r="K51" s="237" t="str">
        <f t="shared" si="3"/>
        <v>17 - 27</v>
      </c>
      <c r="L51" s="169" t="str">
        <f t="shared" si="4"/>
        <v>15 - 24</v>
      </c>
      <c r="M51" s="164">
        <v>31.578698224852083</v>
      </c>
      <c r="N51" s="164">
        <v>40.678799803246449</v>
      </c>
      <c r="O51" s="164">
        <v>45.091232754784173</v>
      </c>
      <c r="P51" s="189"/>
      <c r="Q51" s="2">
        <v>17</v>
      </c>
      <c r="R51" s="2">
        <v>27</v>
      </c>
      <c r="S51" s="2">
        <f t="shared" si="5"/>
        <v>15</v>
      </c>
      <c r="T51" s="2">
        <f t="shared" si="5"/>
        <v>24</v>
      </c>
      <c r="U51" s="2" t="str">
        <f t="shared" ref="U51:U82" si="6">IF(ISNUMBER(M51),IF(M51&lt;$S51,"below",IF(M51&gt;$T51,"above","within")),"")</f>
        <v>above</v>
      </c>
      <c r="V51" s="2" t="str">
        <f t="shared" ref="V51:W82" si="7">IF(ISNUMBER(N51),IF(N51&lt;$S51,"below",IF(N51&gt;$T51,"above","within")),"")</f>
        <v>above</v>
      </c>
      <c r="W51" s="2" t="str">
        <f t="shared" si="7"/>
        <v>above</v>
      </c>
    </row>
    <row r="52" spans="1:23" s="2" customFormat="1" ht="15.95" customHeight="1" x14ac:dyDescent="0.25">
      <c r="A52" s="1"/>
      <c r="B52" s="12" t="s">
        <v>17</v>
      </c>
      <c r="C52" s="42">
        <v>191</v>
      </c>
      <c r="D52" s="14" t="s">
        <v>25</v>
      </c>
      <c r="E52" s="15" t="s">
        <v>63</v>
      </c>
      <c r="F52" s="15" t="s">
        <v>37</v>
      </c>
      <c r="G52" s="237">
        <v>25</v>
      </c>
      <c r="H52" s="1"/>
      <c r="I52" s="1"/>
      <c r="J52" s="237">
        <v>191</v>
      </c>
      <c r="K52" s="237" t="str">
        <f t="shared" si="3"/>
        <v>7 - 17</v>
      </c>
      <c r="L52" s="169" t="str">
        <f t="shared" si="4"/>
        <v>6 - 15</v>
      </c>
      <c r="M52" s="164">
        <v>11.362648887557116</v>
      </c>
      <c r="N52" s="164">
        <v>20.176616036736128</v>
      </c>
      <c r="O52" s="164">
        <v>19.573878768509633</v>
      </c>
      <c r="P52" s="189"/>
      <c r="Q52" s="2">
        <v>7</v>
      </c>
      <c r="R52" s="2">
        <v>17</v>
      </c>
      <c r="S52" s="2">
        <f t="shared" si="5"/>
        <v>6</v>
      </c>
      <c r="T52" s="2">
        <f t="shared" si="5"/>
        <v>15</v>
      </c>
      <c r="U52" s="2" t="str">
        <f t="shared" si="6"/>
        <v>within</v>
      </c>
      <c r="V52" s="2" t="str">
        <f t="shared" si="7"/>
        <v>above</v>
      </c>
      <c r="W52" s="2" t="str">
        <f t="shared" si="7"/>
        <v>above</v>
      </c>
    </row>
    <row r="53" spans="1:23" s="2" customFormat="1" ht="15.95" customHeight="1" x14ac:dyDescent="0.25">
      <c r="A53" s="1"/>
      <c r="B53" s="18" t="s">
        <v>24</v>
      </c>
      <c r="C53" s="43">
        <v>195</v>
      </c>
      <c r="D53" s="14" t="s">
        <v>21</v>
      </c>
      <c r="E53" s="15" t="s">
        <v>64</v>
      </c>
      <c r="F53" s="15" t="s">
        <v>37</v>
      </c>
      <c r="G53" s="237">
        <v>25</v>
      </c>
      <c r="H53" s="1"/>
      <c r="I53" s="1"/>
      <c r="J53" s="237">
        <v>195</v>
      </c>
      <c r="K53" s="237" t="str">
        <f t="shared" si="3"/>
        <v>17 - 27</v>
      </c>
      <c r="L53" s="169" t="str">
        <f t="shared" si="4"/>
        <v>15 - 24</v>
      </c>
      <c r="M53" s="164">
        <v>20.262031908189329</v>
      </c>
      <c r="N53" s="164">
        <v>27.446257297147927</v>
      </c>
      <c r="O53" s="164">
        <v>28.464543550957902</v>
      </c>
      <c r="P53" s="189"/>
      <c r="Q53" s="2">
        <v>17</v>
      </c>
      <c r="R53" s="2">
        <v>27</v>
      </c>
      <c r="S53" s="2">
        <f t="shared" si="5"/>
        <v>15</v>
      </c>
      <c r="T53" s="2">
        <f t="shared" si="5"/>
        <v>24</v>
      </c>
      <c r="U53" s="2" t="str">
        <f t="shared" si="6"/>
        <v>within</v>
      </c>
      <c r="V53" s="2" t="str">
        <f t="shared" si="7"/>
        <v>above</v>
      </c>
      <c r="W53" s="2" t="str">
        <f t="shared" si="7"/>
        <v>above</v>
      </c>
    </row>
    <row r="54" spans="1:23" s="2" customFormat="1" ht="15.95" customHeight="1" x14ac:dyDescent="0.25">
      <c r="A54" s="1"/>
      <c r="B54" s="12" t="s">
        <v>17</v>
      </c>
      <c r="C54" s="44">
        <v>20</v>
      </c>
      <c r="D54" s="14" t="s">
        <v>47</v>
      </c>
      <c r="E54" s="15" t="s">
        <v>65</v>
      </c>
      <c r="F54" s="15" t="s">
        <v>20</v>
      </c>
      <c r="G54" s="237">
        <v>19</v>
      </c>
      <c r="H54" s="1"/>
      <c r="I54" s="1"/>
      <c r="J54" s="237">
        <v>20</v>
      </c>
      <c r="K54" s="237" t="str">
        <f t="shared" si="3"/>
        <v>17 - 27</v>
      </c>
      <c r="L54" s="169" t="str">
        <f t="shared" si="4"/>
        <v>15 - 24</v>
      </c>
      <c r="M54" s="164">
        <v>18.51311685929188</v>
      </c>
      <c r="N54" s="164">
        <v>23.59296965040339</v>
      </c>
      <c r="O54" s="164">
        <v>23.456725755995841</v>
      </c>
      <c r="P54" s="189"/>
      <c r="Q54" s="2">
        <v>17</v>
      </c>
      <c r="R54" s="2">
        <v>27</v>
      </c>
      <c r="S54" s="2">
        <f t="shared" si="5"/>
        <v>15</v>
      </c>
      <c r="T54" s="2">
        <f t="shared" si="5"/>
        <v>24</v>
      </c>
      <c r="U54" s="2" t="str">
        <f t="shared" si="6"/>
        <v>within</v>
      </c>
      <c r="V54" s="2" t="str">
        <f t="shared" si="7"/>
        <v>within</v>
      </c>
      <c r="W54" s="2" t="str">
        <f t="shared" si="7"/>
        <v>within</v>
      </c>
    </row>
    <row r="55" spans="1:23" s="2" customFormat="1" ht="15.95" customHeight="1" x14ac:dyDescent="0.25">
      <c r="A55" s="1"/>
      <c r="B55" s="18" t="s">
        <v>24</v>
      </c>
      <c r="C55" s="45">
        <v>209</v>
      </c>
      <c r="D55" s="14" t="s">
        <v>18</v>
      </c>
      <c r="E55" s="15" t="s">
        <v>66</v>
      </c>
      <c r="F55" s="15" t="s">
        <v>37</v>
      </c>
      <c r="G55" s="237">
        <v>25</v>
      </c>
      <c r="H55" s="1"/>
      <c r="I55" s="1"/>
      <c r="J55" s="237">
        <v>209</v>
      </c>
      <c r="K55" s="237" t="str">
        <f t="shared" si="3"/>
        <v>27 - 37</v>
      </c>
      <c r="L55" s="169" t="str">
        <f t="shared" si="4"/>
        <v>24 - 33</v>
      </c>
      <c r="M55" s="164">
        <v>30.617015840572385</v>
      </c>
      <c r="N55" s="164">
        <v>37.925396014307715</v>
      </c>
      <c r="O55" s="164">
        <v>36.404299583911332</v>
      </c>
      <c r="P55" s="189"/>
      <c r="Q55" s="2">
        <v>27</v>
      </c>
      <c r="R55" s="2">
        <v>37</v>
      </c>
      <c r="S55" s="2">
        <f t="shared" si="5"/>
        <v>24</v>
      </c>
      <c r="T55" s="2">
        <f t="shared" si="5"/>
        <v>33</v>
      </c>
      <c r="U55" s="2" t="str">
        <f t="shared" si="6"/>
        <v>within</v>
      </c>
      <c r="V55" s="2" t="str">
        <f t="shared" si="7"/>
        <v>above</v>
      </c>
      <c r="W55" s="2" t="str">
        <f t="shared" si="7"/>
        <v>above</v>
      </c>
    </row>
    <row r="56" spans="1:23" s="2" customFormat="1" ht="15.95" customHeight="1" x14ac:dyDescent="0.25">
      <c r="A56" s="1"/>
      <c r="B56" s="12" t="s">
        <v>17</v>
      </c>
      <c r="C56" s="46" t="s">
        <v>67</v>
      </c>
      <c r="D56" s="14" t="s">
        <v>32</v>
      </c>
      <c r="E56" s="15" t="s">
        <v>68</v>
      </c>
      <c r="F56" s="15" t="s">
        <v>20</v>
      </c>
      <c r="G56" s="237">
        <v>6</v>
      </c>
      <c r="H56" s="1"/>
      <c r="I56" s="1"/>
      <c r="J56" s="237" t="s">
        <v>67</v>
      </c>
      <c r="K56" s="237" t="str">
        <f t="shared" si="3"/>
        <v>27 - 37</v>
      </c>
      <c r="L56" s="169" t="str">
        <f t="shared" si="4"/>
        <v>24 - 33</v>
      </c>
      <c r="M56" s="164">
        <v>27.335734854540075</v>
      </c>
      <c r="N56" s="164">
        <v>29.58312519867399</v>
      </c>
      <c r="O56" s="164">
        <v>35.505978059903853</v>
      </c>
      <c r="P56" s="189"/>
      <c r="Q56" s="2">
        <v>27</v>
      </c>
      <c r="R56" s="2">
        <v>37</v>
      </c>
      <c r="S56" s="2">
        <f t="shared" si="5"/>
        <v>24</v>
      </c>
      <c r="T56" s="2">
        <f t="shared" si="5"/>
        <v>33</v>
      </c>
      <c r="U56" s="2" t="str">
        <f t="shared" si="6"/>
        <v>within</v>
      </c>
      <c r="V56" s="2" t="str">
        <f t="shared" si="7"/>
        <v>within</v>
      </c>
      <c r="W56" s="2" t="str">
        <f t="shared" si="7"/>
        <v>above</v>
      </c>
    </row>
    <row r="57" spans="1:23" s="2" customFormat="1" ht="15.95" customHeight="1" x14ac:dyDescent="0.25">
      <c r="A57" s="1"/>
      <c r="B57" s="12" t="s">
        <v>17</v>
      </c>
      <c r="C57" s="46" t="s">
        <v>69</v>
      </c>
      <c r="D57" s="14" t="s">
        <v>32</v>
      </c>
      <c r="E57" s="15" t="s">
        <v>70</v>
      </c>
      <c r="F57" s="15" t="s">
        <v>20</v>
      </c>
      <c r="G57" s="237">
        <v>6</v>
      </c>
      <c r="H57" s="1"/>
      <c r="I57" s="1"/>
      <c r="J57" s="237" t="s">
        <v>69</v>
      </c>
      <c r="K57" s="237" t="str">
        <f t="shared" si="3"/>
        <v>27 - 37</v>
      </c>
      <c r="L57" s="169" t="str">
        <f t="shared" si="4"/>
        <v>24 - 33</v>
      </c>
      <c r="M57" s="164">
        <v>22.446600810094125</v>
      </c>
      <c r="N57" s="164">
        <v>28.047957585251236</v>
      </c>
      <c r="O57" s="164">
        <v>34.050605300468966</v>
      </c>
      <c r="P57" s="189"/>
      <c r="Q57" s="2">
        <v>27</v>
      </c>
      <c r="R57" s="2">
        <v>37</v>
      </c>
      <c r="S57" s="2">
        <f t="shared" si="5"/>
        <v>24</v>
      </c>
      <c r="T57" s="2">
        <f t="shared" si="5"/>
        <v>33</v>
      </c>
      <c r="U57" s="2" t="str">
        <f t="shared" si="6"/>
        <v>below</v>
      </c>
      <c r="V57" s="2" t="str">
        <f t="shared" si="7"/>
        <v>within</v>
      </c>
      <c r="W57" s="2" t="str">
        <f t="shared" si="7"/>
        <v>above</v>
      </c>
    </row>
    <row r="58" spans="1:23" s="2" customFormat="1" ht="15.95" customHeight="1" x14ac:dyDescent="0.25">
      <c r="A58" s="1"/>
      <c r="B58" s="12" t="s">
        <v>17</v>
      </c>
      <c r="C58" s="47" t="s">
        <v>71</v>
      </c>
      <c r="D58" s="14" t="s">
        <v>32</v>
      </c>
      <c r="E58" s="15" t="s">
        <v>72</v>
      </c>
      <c r="F58" s="15" t="s">
        <v>20</v>
      </c>
      <c r="G58" s="237">
        <v>7</v>
      </c>
      <c r="H58" s="1"/>
      <c r="I58" s="1"/>
      <c r="J58" s="237" t="s">
        <v>71</v>
      </c>
      <c r="K58" s="237" t="str">
        <f t="shared" si="3"/>
        <v>27 - 37</v>
      </c>
      <c r="L58" s="169" t="str">
        <f t="shared" si="4"/>
        <v>24 - 33</v>
      </c>
      <c r="M58" s="164">
        <v>20.303628770861291</v>
      </c>
      <c r="N58" s="164">
        <v>26.365919449353555</v>
      </c>
      <c r="O58" s="164">
        <v>31.678592474113987</v>
      </c>
      <c r="P58" s="189"/>
      <c r="Q58" s="2">
        <v>27</v>
      </c>
      <c r="R58" s="2">
        <v>37</v>
      </c>
      <c r="S58" s="2">
        <f t="shared" si="5"/>
        <v>24</v>
      </c>
      <c r="T58" s="2">
        <f t="shared" si="5"/>
        <v>33</v>
      </c>
      <c r="U58" s="2" t="str">
        <f t="shared" si="6"/>
        <v>below</v>
      </c>
      <c r="V58" s="2" t="str">
        <f t="shared" si="7"/>
        <v>within</v>
      </c>
      <c r="W58" s="2" t="str">
        <f t="shared" si="7"/>
        <v>within</v>
      </c>
    </row>
    <row r="59" spans="1:23" s="2" customFormat="1" ht="15.95" customHeight="1" x14ac:dyDescent="0.25">
      <c r="A59" s="1"/>
      <c r="B59" s="12" t="s">
        <v>17</v>
      </c>
      <c r="C59" s="47" t="s">
        <v>73</v>
      </c>
      <c r="D59" s="14" t="s">
        <v>32</v>
      </c>
      <c r="E59" s="15" t="s">
        <v>74</v>
      </c>
      <c r="F59" s="15" t="s">
        <v>20</v>
      </c>
      <c r="G59" s="237">
        <v>7</v>
      </c>
      <c r="H59" s="1"/>
      <c r="I59" s="1"/>
      <c r="J59" s="237" t="s">
        <v>73</v>
      </c>
      <c r="K59" s="237" t="str">
        <f t="shared" si="3"/>
        <v>27 - 37</v>
      </c>
      <c r="L59" s="169" t="str">
        <f t="shared" si="4"/>
        <v>24 - 33</v>
      </c>
      <c r="M59" s="164">
        <v>22.710201411790351</v>
      </c>
      <c r="N59" s="164">
        <v>26.110206145031729</v>
      </c>
      <c r="O59" s="164">
        <v>32.787518422523746</v>
      </c>
      <c r="P59" s="189"/>
      <c r="Q59" s="2">
        <v>27</v>
      </c>
      <c r="R59" s="2">
        <v>37</v>
      </c>
      <c r="S59" s="2">
        <f t="shared" si="5"/>
        <v>24</v>
      </c>
      <c r="T59" s="2">
        <f t="shared" si="5"/>
        <v>33</v>
      </c>
      <c r="U59" s="2" t="str">
        <f t="shared" si="6"/>
        <v>below</v>
      </c>
      <c r="V59" s="2" t="str">
        <f t="shared" si="7"/>
        <v>within</v>
      </c>
      <c r="W59" s="2" t="str">
        <f t="shared" si="7"/>
        <v>within</v>
      </c>
    </row>
    <row r="60" spans="1:23" s="2" customFormat="1" ht="15.95" customHeight="1" x14ac:dyDescent="0.25">
      <c r="A60" s="1"/>
      <c r="B60" s="12" t="s">
        <v>17</v>
      </c>
      <c r="C60" s="48">
        <v>252</v>
      </c>
      <c r="D60" s="14" t="s">
        <v>18</v>
      </c>
      <c r="E60" s="15" t="s">
        <v>75</v>
      </c>
      <c r="F60" s="15" t="s">
        <v>20</v>
      </c>
      <c r="G60" s="237">
        <v>8</v>
      </c>
      <c r="H60" s="1"/>
      <c r="I60" s="1"/>
      <c r="J60" s="237">
        <v>252</v>
      </c>
      <c r="K60" s="237" t="str">
        <f t="shared" si="3"/>
        <v>37 - 47</v>
      </c>
      <c r="L60" s="169" t="str">
        <f t="shared" si="4"/>
        <v>33 - 42</v>
      </c>
      <c r="M60" s="164">
        <v>49.463051568314711</v>
      </c>
      <c r="N60" s="164">
        <v>63.710792131844748</v>
      </c>
      <c r="O60" s="164">
        <v>70.928330928330908</v>
      </c>
      <c r="P60" s="189"/>
      <c r="Q60" s="2">
        <v>37</v>
      </c>
      <c r="R60" s="2">
        <v>47</v>
      </c>
      <c r="S60" s="2">
        <f t="shared" si="5"/>
        <v>33</v>
      </c>
      <c r="T60" s="2">
        <f t="shared" si="5"/>
        <v>42</v>
      </c>
      <c r="U60" s="2" t="str">
        <f t="shared" si="6"/>
        <v>above</v>
      </c>
      <c r="V60" s="2" t="str">
        <f t="shared" si="7"/>
        <v>above</v>
      </c>
      <c r="W60" s="2" t="str">
        <f t="shared" si="7"/>
        <v>above</v>
      </c>
    </row>
    <row r="61" spans="1:23" s="2" customFormat="1" ht="15.95" customHeight="1" x14ac:dyDescent="0.25">
      <c r="A61" s="1"/>
      <c r="B61" s="12" t="s">
        <v>17</v>
      </c>
      <c r="C61" s="48">
        <v>253</v>
      </c>
      <c r="D61" s="14" t="s">
        <v>18</v>
      </c>
      <c r="E61" s="15" t="s">
        <v>76</v>
      </c>
      <c r="F61" s="15" t="s">
        <v>20</v>
      </c>
      <c r="G61" s="237">
        <v>8</v>
      </c>
      <c r="H61" s="1"/>
      <c r="I61" s="1"/>
      <c r="J61" s="237">
        <v>253</v>
      </c>
      <c r="K61" s="237" t="str">
        <f t="shared" si="3"/>
        <v>37 - 47</v>
      </c>
      <c r="L61" s="169" t="str">
        <f t="shared" si="4"/>
        <v>33 - 42</v>
      </c>
      <c r="M61" s="164">
        <v>45.144415917843368</v>
      </c>
      <c r="N61" s="164">
        <v>63.427471116816399</v>
      </c>
      <c r="O61" s="164">
        <v>66.637630662020868</v>
      </c>
      <c r="P61" s="189"/>
      <c r="Q61" s="2">
        <v>37</v>
      </c>
      <c r="R61" s="2">
        <v>47</v>
      </c>
      <c r="S61" s="2">
        <f t="shared" si="5"/>
        <v>33</v>
      </c>
      <c r="T61" s="2">
        <f t="shared" si="5"/>
        <v>42</v>
      </c>
      <c r="U61" s="2" t="str">
        <f t="shared" si="6"/>
        <v>above</v>
      </c>
      <c r="V61" s="2" t="str">
        <f t="shared" si="7"/>
        <v>above</v>
      </c>
      <c r="W61" s="2" t="str">
        <f t="shared" si="7"/>
        <v>above</v>
      </c>
    </row>
    <row r="62" spans="1:23" s="2" customFormat="1" ht="15.95" customHeight="1" x14ac:dyDescent="0.25">
      <c r="A62" s="1"/>
      <c r="B62" s="12" t="s">
        <v>17</v>
      </c>
      <c r="C62" s="49" t="s">
        <v>77</v>
      </c>
      <c r="D62" s="14" t="s">
        <v>32</v>
      </c>
      <c r="E62" s="15" t="s">
        <v>78</v>
      </c>
      <c r="F62" s="15" t="s">
        <v>20</v>
      </c>
      <c r="G62" s="237">
        <v>8</v>
      </c>
      <c r="H62" s="1"/>
      <c r="I62" s="1"/>
      <c r="J62" s="237" t="s">
        <v>77</v>
      </c>
      <c r="K62" s="237" t="str">
        <f t="shared" si="3"/>
        <v>27 - 37</v>
      </c>
      <c r="L62" s="169" t="str">
        <f t="shared" si="4"/>
        <v>24 - 33</v>
      </c>
      <c r="M62" s="164">
        <v>26.111989741397668</v>
      </c>
      <c r="N62" s="164">
        <v>32.380276330425538</v>
      </c>
      <c r="O62" s="164">
        <v>40.327347846813822</v>
      </c>
      <c r="P62" s="189"/>
      <c r="Q62" s="2">
        <v>27</v>
      </c>
      <c r="R62" s="2">
        <v>37</v>
      </c>
      <c r="S62" s="2">
        <f t="shared" si="5"/>
        <v>24</v>
      </c>
      <c r="T62" s="2">
        <f t="shared" si="5"/>
        <v>33</v>
      </c>
      <c r="U62" s="2" t="str">
        <f t="shared" si="6"/>
        <v>within</v>
      </c>
      <c r="V62" s="2" t="str">
        <f t="shared" si="7"/>
        <v>within</v>
      </c>
      <c r="W62" s="2" t="str">
        <f t="shared" si="7"/>
        <v>above</v>
      </c>
    </row>
    <row r="63" spans="1:23" s="2" customFormat="1" ht="15.95" customHeight="1" x14ac:dyDescent="0.25">
      <c r="A63" s="1"/>
      <c r="B63" s="12" t="s">
        <v>17</v>
      </c>
      <c r="C63" s="49" t="s">
        <v>79</v>
      </c>
      <c r="D63" s="14" t="s">
        <v>32</v>
      </c>
      <c r="E63" s="15" t="s">
        <v>80</v>
      </c>
      <c r="F63" s="15" t="s">
        <v>20</v>
      </c>
      <c r="G63" s="237">
        <v>8</v>
      </c>
      <c r="H63" s="1"/>
      <c r="I63" s="1"/>
      <c r="J63" s="237" t="s">
        <v>79</v>
      </c>
      <c r="K63" s="237" t="str">
        <f t="shared" si="3"/>
        <v>27 - 37</v>
      </c>
      <c r="L63" s="169" t="str">
        <f t="shared" si="4"/>
        <v>24 - 33</v>
      </c>
      <c r="M63" s="164">
        <v>25.123652856568242</v>
      </c>
      <c r="N63" s="164">
        <v>31.086714603663768</v>
      </c>
      <c r="O63" s="164">
        <v>37.088239851255047</v>
      </c>
      <c r="P63" s="189"/>
      <c r="Q63" s="2">
        <v>27</v>
      </c>
      <c r="R63" s="2">
        <v>37</v>
      </c>
      <c r="S63" s="2">
        <f t="shared" si="5"/>
        <v>24</v>
      </c>
      <c r="T63" s="2">
        <f t="shared" si="5"/>
        <v>33</v>
      </c>
      <c r="U63" s="2" t="str">
        <f t="shared" si="6"/>
        <v>within</v>
      </c>
      <c r="V63" s="2" t="str">
        <f t="shared" si="7"/>
        <v>within</v>
      </c>
      <c r="W63" s="2" t="str">
        <f t="shared" si="7"/>
        <v>above</v>
      </c>
    </row>
    <row r="64" spans="1:23" s="2" customFormat="1" ht="15.95" customHeight="1" x14ac:dyDescent="0.25">
      <c r="A64" s="1"/>
      <c r="B64" s="12" t="s">
        <v>17</v>
      </c>
      <c r="C64" s="50" t="s">
        <v>81</v>
      </c>
      <c r="D64" s="14" t="s">
        <v>32</v>
      </c>
      <c r="E64" s="15" t="s">
        <v>82</v>
      </c>
      <c r="F64" s="15" t="s">
        <v>20</v>
      </c>
      <c r="G64" s="237">
        <v>9</v>
      </c>
      <c r="H64" s="1"/>
      <c r="I64" s="1"/>
      <c r="J64" s="237" t="s">
        <v>81</v>
      </c>
      <c r="K64" s="237" t="str">
        <f t="shared" si="3"/>
        <v>27 - 37</v>
      </c>
      <c r="L64" s="169" t="str">
        <f t="shared" si="4"/>
        <v>24 - 33</v>
      </c>
      <c r="M64" s="164">
        <v>28.806019858037946</v>
      </c>
      <c r="N64" s="164">
        <v>35.818964129746689</v>
      </c>
      <c r="O64" s="164">
        <v>51.809096471548067</v>
      </c>
      <c r="P64" s="189"/>
      <c r="Q64" s="2">
        <v>27</v>
      </c>
      <c r="R64" s="2">
        <v>37</v>
      </c>
      <c r="S64" s="2">
        <f t="shared" si="5"/>
        <v>24</v>
      </c>
      <c r="T64" s="2">
        <f t="shared" si="5"/>
        <v>33</v>
      </c>
      <c r="U64" s="2" t="str">
        <f t="shared" si="6"/>
        <v>within</v>
      </c>
      <c r="V64" s="2" t="str">
        <f t="shared" si="7"/>
        <v>above</v>
      </c>
      <c r="W64" s="2" t="str">
        <f t="shared" si="7"/>
        <v>above</v>
      </c>
    </row>
    <row r="65" spans="1:23" s="2" customFormat="1" ht="15.95" customHeight="1" x14ac:dyDescent="0.25">
      <c r="A65" s="1"/>
      <c r="B65" s="12" t="s">
        <v>17</v>
      </c>
      <c r="C65" s="50" t="s">
        <v>83</v>
      </c>
      <c r="D65" s="14" t="s">
        <v>18</v>
      </c>
      <c r="E65" s="15" t="s">
        <v>84</v>
      </c>
      <c r="F65" s="15" t="s">
        <v>20</v>
      </c>
      <c r="G65" s="237">
        <v>9</v>
      </c>
      <c r="H65" s="1"/>
      <c r="I65" s="1"/>
      <c r="J65" s="237" t="s">
        <v>83</v>
      </c>
      <c r="K65" s="237" t="str">
        <f t="shared" si="3"/>
        <v>37 - 47</v>
      </c>
      <c r="L65" s="169" t="str">
        <f t="shared" si="4"/>
        <v>33 - 42</v>
      </c>
      <c r="M65" s="164">
        <v>47.227861939715723</v>
      </c>
      <c r="N65" s="164">
        <v>60.159300327971224</v>
      </c>
      <c r="O65" s="164">
        <v>66.884272997032596</v>
      </c>
      <c r="P65" s="189"/>
      <c r="Q65" s="2">
        <v>37</v>
      </c>
      <c r="R65" s="2">
        <v>47</v>
      </c>
      <c r="S65" s="2">
        <f t="shared" si="5"/>
        <v>33</v>
      </c>
      <c r="T65" s="2">
        <f t="shared" si="5"/>
        <v>42</v>
      </c>
      <c r="U65" s="2" t="str">
        <f t="shared" si="6"/>
        <v>above</v>
      </c>
      <c r="V65" s="2" t="str">
        <f t="shared" si="7"/>
        <v>above</v>
      </c>
      <c r="W65" s="2" t="str">
        <f t="shared" si="7"/>
        <v>above</v>
      </c>
    </row>
    <row r="66" spans="1:23" s="2" customFormat="1" ht="15.95" customHeight="1" x14ac:dyDescent="0.25">
      <c r="A66" s="1"/>
      <c r="B66" s="12" t="s">
        <v>17</v>
      </c>
      <c r="C66" s="50" t="s">
        <v>85</v>
      </c>
      <c r="D66" s="14" t="s">
        <v>32</v>
      </c>
      <c r="E66" s="15" t="s">
        <v>86</v>
      </c>
      <c r="F66" s="15" t="s">
        <v>20</v>
      </c>
      <c r="G66" s="237">
        <v>9</v>
      </c>
      <c r="H66" s="1"/>
      <c r="I66" s="1"/>
      <c r="J66" s="237" t="s">
        <v>85</v>
      </c>
      <c r="K66" s="237" t="str">
        <f t="shared" si="3"/>
        <v>27 - 37</v>
      </c>
      <c r="L66" s="169" t="str">
        <f t="shared" si="4"/>
        <v>24 - 33</v>
      </c>
      <c r="M66" s="164">
        <v>33.327576038419423</v>
      </c>
      <c r="N66" s="164">
        <v>39.684275624125256</v>
      </c>
      <c r="O66" s="164">
        <v>57.25358541685074</v>
      </c>
      <c r="P66" s="189"/>
      <c r="Q66" s="2">
        <v>27</v>
      </c>
      <c r="R66" s="2">
        <v>37</v>
      </c>
      <c r="S66" s="2">
        <f t="shared" si="5"/>
        <v>24</v>
      </c>
      <c r="T66" s="2">
        <f t="shared" si="5"/>
        <v>33</v>
      </c>
      <c r="U66" s="2" t="str">
        <f t="shared" si="6"/>
        <v>above</v>
      </c>
      <c r="V66" s="2" t="str">
        <f t="shared" si="7"/>
        <v>above</v>
      </c>
      <c r="W66" s="2" t="str">
        <f t="shared" si="7"/>
        <v>above</v>
      </c>
    </row>
    <row r="67" spans="1:23" s="2" customFormat="1" ht="15.95" customHeight="1" x14ac:dyDescent="0.25">
      <c r="A67" s="1"/>
      <c r="B67" s="12" t="s">
        <v>17</v>
      </c>
      <c r="C67" s="51">
        <v>295</v>
      </c>
      <c r="D67" s="14" t="s">
        <v>21</v>
      </c>
      <c r="E67" s="15" t="s">
        <v>87</v>
      </c>
      <c r="F67" s="15" t="s">
        <v>20</v>
      </c>
      <c r="G67" s="237">
        <v>17</v>
      </c>
      <c r="H67" s="1"/>
      <c r="I67" s="1"/>
      <c r="J67" s="237">
        <v>295</v>
      </c>
      <c r="K67" s="237" t="str">
        <f t="shared" si="3"/>
        <v>17 - 27</v>
      </c>
      <c r="L67" s="169" t="str">
        <f t="shared" si="4"/>
        <v>15 - 24</v>
      </c>
      <c r="M67" s="164">
        <v>13.342120417173193</v>
      </c>
      <c r="N67" s="164">
        <v>19.026912369083902</v>
      </c>
      <c r="O67" s="164">
        <v>20.363440086361983</v>
      </c>
      <c r="P67" s="189"/>
      <c r="Q67" s="2">
        <v>17</v>
      </c>
      <c r="R67" s="2">
        <v>27</v>
      </c>
      <c r="S67" s="2">
        <f t="shared" si="5"/>
        <v>15</v>
      </c>
      <c r="T67" s="2">
        <f t="shared" si="5"/>
        <v>24</v>
      </c>
      <c r="U67" s="2" t="str">
        <f t="shared" si="6"/>
        <v>below</v>
      </c>
      <c r="V67" s="2" t="str">
        <f t="shared" si="7"/>
        <v>within</v>
      </c>
      <c r="W67" s="2" t="str">
        <f t="shared" si="7"/>
        <v>within</v>
      </c>
    </row>
    <row r="68" spans="1:23" s="2" customFormat="1" ht="15.95" customHeight="1" x14ac:dyDescent="0.25">
      <c r="A68" s="1"/>
      <c r="B68" s="12" t="s">
        <v>17</v>
      </c>
      <c r="C68" s="52">
        <v>298</v>
      </c>
      <c r="D68" s="14" t="s">
        <v>25</v>
      </c>
      <c r="E68" s="15" t="s">
        <v>88</v>
      </c>
      <c r="F68" s="15" t="s">
        <v>89</v>
      </c>
      <c r="G68" s="237">
        <v>14</v>
      </c>
      <c r="H68" s="1"/>
      <c r="I68" s="1"/>
      <c r="J68" s="237">
        <v>298</v>
      </c>
      <c r="K68" s="237" t="str">
        <f t="shared" si="3"/>
        <v>7 - 17</v>
      </c>
      <c r="L68" s="169" t="str">
        <f t="shared" si="4"/>
        <v>6 - 15</v>
      </c>
      <c r="M68" s="164">
        <v>13.313767622242016</v>
      </c>
      <c r="N68" s="164">
        <v>19.416987590928535</v>
      </c>
      <c r="O68" s="164">
        <v>20.859465737514512</v>
      </c>
      <c r="P68" s="189"/>
      <c r="Q68" s="2">
        <v>7</v>
      </c>
      <c r="R68" s="2">
        <v>17</v>
      </c>
      <c r="S68" s="2">
        <f t="shared" si="5"/>
        <v>6</v>
      </c>
      <c r="T68" s="2">
        <f t="shared" si="5"/>
        <v>15</v>
      </c>
      <c r="U68" s="2" t="str">
        <f t="shared" si="6"/>
        <v>within</v>
      </c>
      <c r="V68" s="2" t="str">
        <f t="shared" si="7"/>
        <v>above</v>
      </c>
      <c r="W68" s="2" t="str">
        <f t="shared" si="7"/>
        <v>above</v>
      </c>
    </row>
    <row r="69" spans="1:23" s="2" customFormat="1" ht="15.95" customHeight="1" x14ac:dyDescent="0.25">
      <c r="A69" s="1"/>
      <c r="B69" s="12" t="s">
        <v>17</v>
      </c>
      <c r="C69" s="53">
        <v>30</v>
      </c>
      <c r="D69" s="14" t="s">
        <v>47</v>
      </c>
      <c r="E69" s="15" t="s">
        <v>90</v>
      </c>
      <c r="F69" s="15" t="s">
        <v>20</v>
      </c>
      <c r="G69" s="237">
        <v>10</v>
      </c>
      <c r="H69" s="1"/>
      <c r="I69" s="1"/>
      <c r="J69" s="237">
        <v>30</v>
      </c>
      <c r="K69" s="237" t="str">
        <f t="shared" si="3"/>
        <v>27 - 37</v>
      </c>
      <c r="L69" s="169" t="str">
        <f t="shared" si="4"/>
        <v>24 - 33</v>
      </c>
      <c r="M69" s="164">
        <v>39.508983678507633</v>
      </c>
      <c r="N69" s="164">
        <v>46.2434777092286</v>
      </c>
      <c r="O69" s="164">
        <v>49.426049515608035</v>
      </c>
      <c r="P69" s="189"/>
      <c r="Q69" s="2">
        <v>27</v>
      </c>
      <c r="R69" s="2">
        <v>37</v>
      </c>
      <c r="S69" s="2">
        <f t="shared" si="5"/>
        <v>24</v>
      </c>
      <c r="T69" s="2">
        <f t="shared" si="5"/>
        <v>33</v>
      </c>
      <c r="U69" s="2" t="str">
        <f t="shared" si="6"/>
        <v>above</v>
      </c>
      <c r="V69" s="2" t="str">
        <f t="shared" si="7"/>
        <v>above</v>
      </c>
      <c r="W69" s="2" t="str">
        <f t="shared" si="7"/>
        <v>above</v>
      </c>
    </row>
    <row r="70" spans="1:23" s="2" customFormat="1" ht="15.95" customHeight="1" x14ac:dyDescent="0.25">
      <c r="A70" s="1"/>
      <c r="B70" s="54" t="s">
        <v>91</v>
      </c>
      <c r="C70" s="55">
        <v>309</v>
      </c>
      <c r="D70" s="14" t="s">
        <v>21</v>
      </c>
      <c r="E70" s="15" t="s">
        <v>92</v>
      </c>
      <c r="F70" s="15" t="s">
        <v>89</v>
      </c>
      <c r="G70" s="237">
        <v>61</v>
      </c>
      <c r="H70" s="1"/>
      <c r="I70" s="1"/>
      <c r="J70" s="237">
        <v>309</v>
      </c>
      <c r="K70" s="237" t="str">
        <f t="shared" si="3"/>
        <v>17 - 27</v>
      </c>
      <c r="L70" s="169" t="str">
        <f t="shared" si="4"/>
        <v>15 - 24</v>
      </c>
      <c r="M70" s="164">
        <v>19.153311106974225</v>
      </c>
      <c r="N70" s="164">
        <v>24.368359536342943</v>
      </c>
      <c r="O70" s="164">
        <v>25.402285141807599</v>
      </c>
      <c r="P70" s="189"/>
      <c r="Q70" s="2">
        <v>17</v>
      </c>
      <c r="R70" s="2">
        <v>27</v>
      </c>
      <c r="S70" s="2">
        <f t="shared" si="5"/>
        <v>15</v>
      </c>
      <c r="T70" s="2">
        <f t="shared" si="5"/>
        <v>24</v>
      </c>
      <c r="U70" s="2" t="str">
        <f t="shared" si="6"/>
        <v>within</v>
      </c>
      <c r="V70" s="2" t="str">
        <f t="shared" si="7"/>
        <v>above</v>
      </c>
      <c r="W70" s="2" t="str">
        <f t="shared" si="7"/>
        <v>above</v>
      </c>
    </row>
    <row r="71" spans="1:23" s="2" customFormat="1" ht="15.95" customHeight="1" x14ac:dyDescent="0.25">
      <c r="A71" s="1"/>
      <c r="B71" s="54" t="s">
        <v>91</v>
      </c>
      <c r="C71" s="55" t="s">
        <v>93</v>
      </c>
      <c r="D71" s="14" t="s">
        <v>18</v>
      </c>
      <c r="E71" s="15" t="s">
        <v>94</v>
      </c>
      <c r="F71" s="15" t="s">
        <v>89</v>
      </c>
      <c r="G71" s="237">
        <v>61</v>
      </c>
      <c r="H71" s="1"/>
      <c r="I71" s="1"/>
      <c r="J71" s="237" t="s">
        <v>93</v>
      </c>
      <c r="K71" s="237" t="str">
        <f t="shared" si="3"/>
        <v>27 - 37</v>
      </c>
      <c r="L71" s="169" t="str">
        <f t="shared" si="4"/>
        <v>24 - 33</v>
      </c>
      <c r="M71" s="164">
        <v>21.794746606776688</v>
      </c>
      <c r="N71" s="164">
        <v>29.059662142368918</v>
      </c>
      <c r="O71" s="164">
        <v>32.504638218923944</v>
      </c>
      <c r="P71" s="189"/>
      <c r="Q71" s="2">
        <v>27</v>
      </c>
      <c r="R71" s="2">
        <v>37</v>
      </c>
      <c r="S71" s="2">
        <f t="shared" si="5"/>
        <v>24</v>
      </c>
      <c r="T71" s="2">
        <f t="shared" si="5"/>
        <v>33</v>
      </c>
      <c r="U71" s="2" t="str">
        <f t="shared" si="6"/>
        <v>below</v>
      </c>
      <c r="V71" s="2" t="str">
        <f t="shared" si="7"/>
        <v>within</v>
      </c>
      <c r="W71" s="2" t="str">
        <f t="shared" si="7"/>
        <v>within</v>
      </c>
    </row>
    <row r="72" spans="1:23" s="2" customFormat="1" ht="15.95" customHeight="1" x14ac:dyDescent="0.25">
      <c r="A72" s="1"/>
      <c r="B72" s="54" t="s">
        <v>91</v>
      </c>
      <c r="C72" s="56">
        <v>31</v>
      </c>
      <c r="D72" s="14" t="s">
        <v>47</v>
      </c>
      <c r="E72" s="15" t="s">
        <v>95</v>
      </c>
      <c r="F72" s="15" t="s">
        <v>89</v>
      </c>
      <c r="G72" s="237">
        <v>63</v>
      </c>
      <c r="H72" s="1"/>
      <c r="I72" s="1"/>
      <c r="J72" s="237">
        <v>31</v>
      </c>
      <c r="K72" s="237" t="str">
        <f t="shared" si="3"/>
        <v>17 - 27</v>
      </c>
      <c r="L72" s="169" t="str">
        <f t="shared" si="4"/>
        <v>15 - 24</v>
      </c>
      <c r="M72" s="164">
        <v>12.635435341803724</v>
      </c>
      <c r="N72" s="164">
        <v>17.2863731958949</v>
      </c>
      <c r="O72" s="164">
        <v>17.611289413724673</v>
      </c>
      <c r="P72" s="189"/>
      <c r="Q72" s="2">
        <v>17</v>
      </c>
      <c r="R72" s="2">
        <v>27</v>
      </c>
      <c r="S72" s="2">
        <f t="shared" si="5"/>
        <v>15</v>
      </c>
      <c r="T72" s="2">
        <f t="shared" si="5"/>
        <v>24</v>
      </c>
      <c r="U72" s="2" t="str">
        <f t="shared" si="6"/>
        <v>below</v>
      </c>
      <c r="V72" s="2" t="str">
        <f t="shared" si="7"/>
        <v>within</v>
      </c>
      <c r="W72" s="2" t="str">
        <f t="shared" si="7"/>
        <v>within</v>
      </c>
    </row>
    <row r="73" spans="1:23" s="2" customFormat="1" ht="15.95" customHeight="1" x14ac:dyDescent="0.25">
      <c r="A73" s="1"/>
      <c r="B73" s="54" t="s">
        <v>91</v>
      </c>
      <c r="C73" s="57">
        <v>313</v>
      </c>
      <c r="D73" s="14" t="s">
        <v>286</v>
      </c>
      <c r="E73" s="15" t="s">
        <v>287</v>
      </c>
      <c r="F73" s="15" t="s">
        <v>89</v>
      </c>
      <c r="G73" s="237">
        <v>63</v>
      </c>
      <c r="H73" s="1"/>
      <c r="I73" s="1"/>
      <c r="J73" s="237">
        <v>313</v>
      </c>
      <c r="K73" s="237" t="str">
        <f t="shared" si="3"/>
        <v>17 - 27</v>
      </c>
      <c r="L73" s="169" t="str">
        <f t="shared" si="4"/>
        <v>15 - 24</v>
      </c>
      <c r="M73" s="164">
        <v>9.6304997864160704</v>
      </c>
      <c r="N73" s="164">
        <v>16.002755580049616</v>
      </c>
      <c r="O73" s="164">
        <v>15.798055347793584</v>
      </c>
      <c r="P73" s="189"/>
      <c r="Q73" s="2">
        <v>17</v>
      </c>
      <c r="R73" s="2">
        <v>27</v>
      </c>
      <c r="S73" s="2">
        <f t="shared" si="5"/>
        <v>15</v>
      </c>
      <c r="T73" s="2">
        <f t="shared" si="5"/>
        <v>24</v>
      </c>
      <c r="U73" s="2" t="str">
        <f t="shared" si="6"/>
        <v>below</v>
      </c>
      <c r="V73" s="2" t="str">
        <f t="shared" si="7"/>
        <v>within</v>
      </c>
      <c r="W73" s="2" t="str">
        <f t="shared" si="7"/>
        <v>within</v>
      </c>
    </row>
    <row r="74" spans="1:23" s="2" customFormat="1" ht="15.95" customHeight="1" x14ac:dyDescent="0.25">
      <c r="A74" s="1"/>
      <c r="B74" s="54" t="s">
        <v>91</v>
      </c>
      <c r="C74" s="58">
        <v>314</v>
      </c>
      <c r="D74" s="14" t="s">
        <v>21</v>
      </c>
      <c r="E74" s="15" t="s">
        <v>98</v>
      </c>
      <c r="F74" s="15" t="s">
        <v>89</v>
      </c>
      <c r="G74" s="237">
        <v>63</v>
      </c>
      <c r="H74" s="1"/>
      <c r="I74" s="1"/>
      <c r="J74" s="237">
        <v>314</v>
      </c>
      <c r="K74" s="237" t="str">
        <f t="shared" si="3"/>
        <v>17 - 27</v>
      </c>
      <c r="L74" s="169" t="str">
        <f t="shared" si="4"/>
        <v>15 - 24</v>
      </c>
      <c r="M74" s="164">
        <v>14.694649749009912</v>
      </c>
      <c r="N74" s="164">
        <v>23.12175962293794</v>
      </c>
      <c r="O74" s="164">
        <v>24.757640369580667</v>
      </c>
      <c r="P74" s="189"/>
      <c r="Q74" s="2">
        <v>17</v>
      </c>
      <c r="R74" s="2">
        <v>27</v>
      </c>
      <c r="S74" s="2">
        <f t="shared" si="5"/>
        <v>15</v>
      </c>
      <c r="T74" s="2">
        <f t="shared" si="5"/>
        <v>24</v>
      </c>
      <c r="U74" s="2" t="str">
        <f t="shared" si="6"/>
        <v>below</v>
      </c>
      <c r="V74" s="2" t="str">
        <f t="shared" si="7"/>
        <v>within</v>
      </c>
      <c r="W74" s="2" t="str">
        <f t="shared" si="7"/>
        <v>above</v>
      </c>
    </row>
    <row r="75" spans="1:23" s="2" customFormat="1" ht="15.95" customHeight="1" x14ac:dyDescent="0.25">
      <c r="A75" s="1"/>
      <c r="B75" s="54" t="s">
        <v>91</v>
      </c>
      <c r="C75" s="171">
        <v>32</v>
      </c>
      <c r="D75" s="14" t="s">
        <v>47</v>
      </c>
      <c r="E75" s="15" t="s">
        <v>99</v>
      </c>
      <c r="F75" s="15" t="s">
        <v>89</v>
      </c>
      <c r="G75" s="237">
        <v>62</v>
      </c>
      <c r="H75" s="1"/>
      <c r="I75" s="1"/>
      <c r="J75" s="237">
        <v>32</v>
      </c>
      <c r="K75" s="237" t="str">
        <f t="shared" si="3"/>
        <v>17 - 27</v>
      </c>
      <c r="L75" s="169" t="str">
        <f t="shared" si="4"/>
        <v>15 - 24</v>
      </c>
      <c r="M75" s="164">
        <v>16.341253124079149</v>
      </c>
      <c r="N75" s="164">
        <v>20.288055058625133</v>
      </c>
      <c r="O75" s="164">
        <v>20.96372127547707</v>
      </c>
      <c r="P75" s="189"/>
      <c r="Q75" s="2">
        <v>17</v>
      </c>
      <c r="R75" s="2">
        <v>27</v>
      </c>
      <c r="S75" s="2">
        <f t="shared" si="5"/>
        <v>15</v>
      </c>
      <c r="T75" s="2">
        <f t="shared" si="5"/>
        <v>24</v>
      </c>
      <c r="U75" s="2" t="str">
        <f t="shared" si="6"/>
        <v>within</v>
      </c>
      <c r="V75" s="2" t="str">
        <f t="shared" si="7"/>
        <v>within</v>
      </c>
      <c r="W75" s="2" t="str">
        <f t="shared" si="7"/>
        <v>within</v>
      </c>
    </row>
    <row r="76" spans="1:23" s="2" customFormat="1" ht="15.95" customHeight="1" x14ac:dyDescent="0.25">
      <c r="A76" s="1"/>
      <c r="B76" s="12" t="s">
        <v>17</v>
      </c>
      <c r="C76" s="59">
        <v>321</v>
      </c>
      <c r="D76" s="14" t="s">
        <v>25</v>
      </c>
      <c r="E76" s="15" t="s">
        <v>100</v>
      </c>
      <c r="F76" s="15" t="s">
        <v>20</v>
      </c>
      <c r="G76" s="237">
        <v>17</v>
      </c>
      <c r="H76" s="1"/>
      <c r="I76" s="1"/>
      <c r="J76" s="237">
        <v>321</v>
      </c>
      <c r="K76" s="237" t="str">
        <f t="shared" si="3"/>
        <v>17 - 27</v>
      </c>
      <c r="L76" s="169" t="str">
        <f t="shared" si="4"/>
        <v>15 - 24</v>
      </c>
      <c r="M76" s="164">
        <v>13.153061224489791</v>
      </c>
      <c r="N76" s="164">
        <v>16.238587540279266</v>
      </c>
      <c r="O76" s="164">
        <v>22.112487852283763</v>
      </c>
      <c r="P76" s="189"/>
      <c r="Q76" s="2">
        <v>17</v>
      </c>
      <c r="R76" s="2">
        <v>27</v>
      </c>
      <c r="S76" s="2">
        <f t="shared" si="5"/>
        <v>15</v>
      </c>
      <c r="T76" s="2">
        <f t="shared" si="5"/>
        <v>24</v>
      </c>
      <c r="U76" s="2" t="str">
        <f t="shared" si="6"/>
        <v>below</v>
      </c>
      <c r="V76" s="2" t="str">
        <f t="shared" si="7"/>
        <v>within</v>
      </c>
      <c r="W76" s="2" t="str">
        <f t="shared" si="7"/>
        <v>within</v>
      </c>
    </row>
    <row r="77" spans="1:23" s="2" customFormat="1" ht="15.95" customHeight="1" x14ac:dyDescent="0.25">
      <c r="A77" s="1"/>
      <c r="B77" s="12" t="s">
        <v>17</v>
      </c>
      <c r="C77" s="60">
        <v>323</v>
      </c>
      <c r="D77" s="14" t="s">
        <v>21</v>
      </c>
      <c r="E77" s="15" t="s">
        <v>101</v>
      </c>
      <c r="F77" s="15" t="s">
        <v>89</v>
      </c>
      <c r="G77" s="237">
        <v>14</v>
      </c>
      <c r="H77" s="1"/>
      <c r="I77" s="1"/>
      <c r="J77" s="237">
        <v>323</v>
      </c>
      <c r="K77" s="237" t="str">
        <f t="shared" si="3"/>
        <v>17 - 27</v>
      </c>
      <c r="L77" s="169" t="str">
        <f t="shared" si="4"/>
        <v>15 - 24</v>
      </c>
      <c r="M77" s="164">
        <v>14.362705871405959</v>
      </c>
      <c r="N77" s="164">
        <v>18.413133751810701</v>
      </c>
      <c r="O77" s="164">
        <v>19.322673656618591</v>
      </c>
      <c r="P77" s="189"/>
      <c r="Q77" s="2">
        <v>17</v>
      </c>
      <c r="R77" s="2">
        <v>27</v>
      </c>
      <c r="S77" s="2">
        <f t="shared" ref="S77:T104" si="8">ROUND(Q77*$T$17,0)</f>
        <v>15</v>
      </c>
      <c r="T77" s="2">
        <f t="shared" si="8"/>
        <v>24</v>
      </c>
      <c r="U77" s="2" t="str">
        <f t="shared" si="6"/>
        <v>below</v>
      </c>
      <c r="V77" s="2" t="str">
        <f t="shared" si="7"/>
        <v>within</v>
      </c>
      <c r="W77" s="2" t="str">
        <f t="shared" si="7"/>
        <v>within</v>
      </c>
    </row>
    <row r="78" spans="1:23" s="2" customFormat="1" ht="15.95" customHeight="1" x14ac:dyDescent="0.25">
      <c r="A78" s="1"/>
      <c r="B78" s="54" t="s">
        <v>91</v>
      </c>
      <c r="C78" s="61">
        <v>324</v>
      </c>
      <c r="D78" s="14" t="s">
        <v>25</v>
      </c>
      <c r="E78" s="15" t="s">
        <v>102</v>
      </c>
      <c r="F78" s="15" t="s">
        <v>89</v>
      </c>
      <c r="G78" s="237">
        <v>62</v>
      </c>
      <c r="H78" s="1"/>
      <c r="I78" s="1"/>
      <c r="J78" s="237">
        <v>324</v>
      </c>
      <c r="K78" s="237" t="str">
        <f t="shared" ref="K78:K104" si="9">_xlfn.CONCAT(Q78," - ",R78)</f>
        <v>7 - 17</v>
      </c>
      <c r="L78" s="169" t="str">
        <f t="shared" ref="L78:L140" si="10">_xlfn.CONCAT(S78," - ",T78)</f>
        <v>6 - 15</v>
      </c>
      <c r="M78" s="164">
        <v>11.906416321703132</v>
      </c>
      <c r="N78" s="164">
        <v>20.351638314876119</v>
      </c>
      <c r="O78" s="164">
        <v>21.619667389732456</v>
      </c>
      <c r="P78" s="189"/>
      <c r="Q78" s="2">
        <v>7</v>
      </c>
      <c r="R78" s="2">
        <v>17</v>
      </c>
      <c r="S78" s="2">
        <f t="shared" si="8"/>
        <v>6</v>
      </c>
      <c r="T78" s="2">
        <f t="shared" si="8"/>
        <v>15</v>
      </c>
      <c r="U78" s="2" t="str">
        <f t="shared" si="6"/>
        <v>within</v>
      </c>
      <c r="V78" s="2" t="str">
        <f t="shared" si="7"/>
        <v>above</v>
      </c>
      <c r="W78" s="2" t="str">
        <f t="shared" si="7"/>
        <v>above</v>
      </c>
    </row>
    <row r="79" spans="1:23" s="2" customFormat="1" ht="15.95" customHeight="1" x14ac:dyDescent="0.25">
      <c r="A79" s="1"/>
      <c r="B79" s="54" t="s">
        <v>91</v>
      </c>
      <c r="C79" s="30">
        <v>325</v>
      </c>
      <c r="D79" s="14" t="s">
        <v>21</v>
      </c>
      <c r="E79" s="15" t="s">
        <v>103</v>
      </c>
      <c r="F79" s="15" t="s">
        <v>89</v>
      </c>
      <c r="G79" s="237">
        <v>62</v>
      </c>
      <c r="H79" s="1"/>
      <c r="I79" s="1"/>
      <c r="J79" s="237">
        <v>325</v>
      </c>
      <c r="K79" s="237" t="str">
        <f t="shared" si="9"/>
        <v>17 - 27</v>
      </c>
      <c r="L79" s="169" t="str">
        <f t="shared" si="10"/>
        <v>15 - 24</v>
      </c>
      <c r="M79" s="164">
        <v>10.311964346931749</v>
      </c>
      <c r="N79" s="164">
        <v>16.253731343283533</v>
      </c>
      <c r="O79" s="164">
        <v>16.862260127931719</v>
      </c>
      <c r="P79" s="189"/>
      <c r="Q79" s="2">
        <v>17</v>
      </c>
      <c r="R79" s="2">
        <v>27</v>
      </c>
      <c r="S79" s="2">
        <f t="shared" si="8"/>
        <v>15</v>
      </c>
      <c r="T79" s="2">
        <f t="shared" si="8"/>
        <v>24</v>
      </c>
      <c r="U79" s="2" t="str">
        <f t="shared" si="6"/>
        <v>below</v>
      </c>
      <c r="V79" s="2" t="str">
        <f t="shared" si="7"/>
        <v>within</v>
      </c>
      <c r="W79" s="2" t="str">
        <f t="shared" si="7"/>
        <v>within</v>
      </c>
    </row>
    <row r="80" spans="1:23" s="2" customFormat="1" ht="15.95" customHeight="1" x14ac:dyDescent="0.25">
      <c r="A80" s="1"/>
      <c r="B80" s="54" t="s">
        <v>91</v>
      </c>
      <c r="C80" s="62">
        <v>326</v>
      </c>
      <c r="D80" s="14" t="s">
        <v>25</v>
      </c>
      <c r="E80" s="15" t="s">
        <v>104</v>
      </c>
      <c r="F80" s="15" t="s">
        <v>89</v>
      </c>
      <c r="G80" s="237">
        <v>62</v>
      </c>
      <c r="H80" s="1"/>
      <c r="I80" s="1"/>
      <c r="J80" s="237">
        <v>326</v>
      </c>
      <c r="K80" s="237" t="str">
        <f t="shared" si="9"/>
        <v>7 - 17</v>
      </c>
      <c r="L80" s="169" t="str">
        <f t="shared" si="10"/>
        <v>6 - 15</v>
      </c>
      <c r="M80" s="164">
        <v>5.4099332253348589</v>
      </c>
      <c r="N80" s="164">
        <v>13.689028062146207</v>
      </c>
      <c r="O80" s="164">
        <v>13.963168791544073</v>
      </c>
      <c r="P80" s="189"/>
      <c r="Q80" s="2">
        <v>7</v>
      </c>
      <c r="R80" s="2">
        <v>17</v>
      </c>
      <c r="S80" s="2">
        <f t="shared" si="8"/>
        <v>6</v>
      </c>
      <c r="T80" s="2">
        <f t="shared" si="8"/>
        <v>15</v>
      </c>
      <c r="U80" s="2" t="str">
        <f t="shared" si="6"/>
        <v>below</v>
      </c>
      <c r="V80" s="2" t="str">
        <f t="shared" si="7"/>
        <v>within</v>
      </c>
      <c r="W80" s="2" t="str">
        <f t="shared" si="7"/>
        <v>within</v>
      </c>
    </row>
    <row r="81" spans="1:23" s="2" customFormat="1" ht="15.95" customHeight="1" x14ac:dyDescent="0.25">
      <c r="A81" s="1"/>
      <c r="B81" s="54" t="s">
        <v>91</v>
      </c>
      <c r="C81" s="31">
        <v>33</v>
      </c>
      <c r="D81" s="14" t="s">
        <v>47</v>
      </c>
      <c r="E81" s="15" t="s">
        <v>105</v>
      </c>
      <c r="F81" s="15" t="s">
        <v>37</v>
      </c>
      <c r="G81" s="237">
        <v>64</v>
      </c>
      <c r="H81" s="1"/>
      <c r="I81" s="1"/>
      <c r="J81" s="237">
        <v>33</v>
      </c>
      <c r="K81" s="237" t="str">
        <f t="shared" si="9"/>
        <v>17 - 27</v>
      </c>
      <c r="L81" s="169" t="str">
        <f t="shared" si="10"/>
        <v>15 - 24</v>
      </c>
      <c r="M81" s="164">
        <v>25.430600002591301</v>
      </c>
      <c r="N81" s="164">
        <v>25.890424889997821</v>
      </c>
      <c r="O81" s="164">
        <v>27.112493329162199</v>
      </c>
      <c r="P81" s="189"/>
      <c r="Q81" s="2">
        <v>17</v>
      </c>
      <c r="R81" s="2">
        <v>27</v>
      </c>
      <c r="S81" s="2">
        <f t="shared" si="8"/>
        <v>15</v>
      </c>
      <c r="T81" s="2">
        <f t="shared" si="8"/>
        <v>24</v>
      </c>
      <c r="U81" s="2" t="str">
        <f t="shared" si="6"/>
        <v>above</v>
      </c>
      <c r="V81" s="2" t="str">
        <f t="shared" si="7"/>
        <v>above</v>
      </c>
      <c r="W81" s="2" t="str">
        <f t="shared" si="7"/>
        <v>above</v>
      </c>
    </row>
    <row r="82" spans="1:23" s="2" customFormat="1" ht="15.95" customHeight="1" x14ac:dyDescent="0.25">
      <c r="A82" s="1"/>
      <c r="B82" s="54" t="s">
        <v>91</v>
      </c>
      <c r="C82" s="63">
        <v>35</v>
      </c>
      <c r="D82" s="14" t="s">
        <v>47</v>
      </c>
      <c r="E82" s="15" t="s">
        <v>106</v>
      </c>
      <c r="F82" s="15" t="s">
        <v>107</v>
      </c>
      <c r="G82" s="237">
        <v>53</v>
      </c>
      <c r="H82" s="1"/>
      <c r="I82" s="1"/>
      <c r="J82" s="237">
        <v>35</v>
      </c>
      <c r="K82" s="237" t="str">
        <f t="shared" si="9"/>
        <v>17 - 27</v>
      </c>
      <c r="L82" s="169" t="str">
        <f t="shared" si="10"/>
        <v>15 - 24</v>
      </c>
      <c r="M82" s="164">
        <v>19.477743104128564</v>
      </c>
      <c r="N82" s="164">
        <v>27.624439489967195</v>
      </c>
      <c r="O82" s="164">
        <v>30.14890868294011</v>
      </c>
      <c r="P82" s="189"/>
      <c r="Q82" s="2">
        <v>17</v>
      </c>
      <c r="R82" s="2">
        <v>27</v>
      </c>
      <c r="S82" s="2">
        <f t="shared" si="8"/>
        <v>15</v>
      </c>
      <c r="T82" s="2">
        <f t="shared" si="8"/>
        <v>24</v>
      </c>
      <c r="U82" s="2" t="str">
        <f t="shared" si="6"/>
        <v>within</v>
      </c>
      <c r="V82" s="2" t="str">
        <f t="shared" si="7"/>
        <v>above</v>
      </c>
      <c r="W82" s="2" t="str">
        <f t="shared" si="7"/>
        <v>above</v>
      </c>
    </row>
    <row r="83" spans="1:23" s="2" customFormat="1" ht="15.95" customHeight="1" x14ac:dyDescent="0.25">
      <c r="A83" s="1"/>
      <c r="B83" s="54" t="s">
        <v>91</v>
      </c>
      <c r="C83" s="64">
        <v>351</v>
      </c>
      <c r="D83" s="14" t="s">
        <v>285</v>
      </c>
      <c r="E83" s="15" t="s">
        <v>108</v>
      </c>
      <c r="F83" s="15" t="s">
        <v>107</v>
      </c>
      <c r="G83" s="237">
        <v>54</v>
      </c>
      <c r="H83" s="1"/>
      <c r="I83" s="1"/>
      <c r="J83" s="237">
        <v>351</v>
      </c>
      <c r="K83" s="237" t="str">
        <f t="shared" si="9"/>
        <v>7 - 17</v>
      </c>
      <c r="L83" s="169" t="str">
        <f t="shared" si="10"/>
        <v>6 - 15</v>
      </c>
      <c r="M83" s="164">
        <v>7.0071463488442545</v>
      </c>
      <c r="N83" s="164">
        <v>8.7376335575781656</v>
      </c>
      <c r="O83" s="164">
        <v>9.1501863903456222</v>
      </c>
      <c r="P83" s="189"/>
      <c r="Q83" s="2">
        <v>7</v>
      </c>
      <c r="R83" s="2">
        <v>17</v>
      </c>
      <c r="S83" s="2">
        <f t="shared" si="8"/>
        <v>6</v>
      </c>
      <c r="T83" s="2">
        <f t="shared" si="8"/>
        <v>15</v>
      </c>
      <c r="U83" s="2" t="str">
        <f t="shared" ref="U83:U104" si="11">IF(ISNUMBER(M83),IF(M83&lt;$S83,"below",IF(M83&gt;$T83,"above","within")),"")</f>
        <v>within</v>
      </c>
      <c r="V83" s="2" t="str">
        <f t="shared" ref="V83:W104" si="12">IF(ISNUMBER(N83),IF(N83&lt;$S83,"below",IF(N83&gt;$T83,"above","within")),"")</f>
        <v>within</v>
      </c>
      <c r="W83" s="2" t="str">
        <f t="shared" si="12"/>
        <v>within</v>
      </c>
    </row>
    <row r="84" spans="1:23" s="2" customFormat="1" ht="15.95" customHeight="1" x14ac:dyDescent="0.25">
      <c r="A84" s="1"/>
      <c r="B84" s="54" t="s">
        <v>91</v>
      </c>
      <c r="C84" s="22">
        <v>352</v>
      </c>
      <c r="D84" s="14" t="s">
        <v>18</v>
      </c>
      <c r="E84" s="15" t="s">
        <v>109</v>
      </c>
      <c r="F84" s="15" t="s">
        <v>107</v>
      </c>
      <c r="G84" s="237">
        <v>54</v>
      </c>
      <c r="H84" s="1"/>
      <c r="I84" s="1"/>
      <c r="J84" s="237">
        <v>352</v>
      </c>
      <c r="K84" s="237" t="str">
        <f t="shared" si="9"/>
        <v>7 - 17</v>
      </c>
      <c r="L84" s="169" t="str">
        <f t="shared" si="10"/>
        <v>6 - 15</v>
      </c>
      <c r="M84" s="164">
        <v>9.032243618450515</v>
      </c>
      <c r="N84" s="164">
        <v>10.661970413605726</v>
      </c>
      <c r="O84" s="164">
        <v>9.3986636971046806</v>
      </c>
      <c r="P84" s="189"/>
      <c r="Q84" s="2">
        <v>7</v>
      </c>
      <c r="R84" s="2">
        <v>17</v>
      </c>
      <c r="S84" s="2">
        <f t="shared" si="8"/>
        <v>6</v>
      </c>
      <c r="T84" s="2">
        <f t="shared" si="8"/>
        <v>15</v>
      </c>
      <c r="U84" s="2" t="str">
        <f t="shared" si="11"/>
        <v>within</v>
      </c>
      <c r="V84" s="2" t="str">
        <f t="shared" si="12"/>
        <v>within</v>
      </c>
      <c r="W84" s="2" t="str">
        <f t="shared" si="12"/>
        <v>within</v>
      </c>
    </row>
    <row r="85" spans="1:23" s="2" customFormat="1" ht="15.95" customHeight="1" x14ac:dyDescent="0.25">
      <c r="A85" s="1"/>
      <c r="B85" s="54" t="s">
        <v>91</v>
      </c>
      <c r="C85" s="65">
        <v>353</v>
      </c>
      <c r="D85" s="14" t="s">
        <v>21</v>
      </c>
      <c r="E85" s="15" t="s">
        <v>110</v>
      </c>
      <c r="F85" s="15" t="s">
        <v>107</v>
      </c>
      <c r="G85" s="237">
        <v>54</v>
      </c>
      <c r="H85" s="1"/>
      <c r="I85" s="1"/>
      <c r="J85" s="237">
        <v>353</v>
      </c>
      <c r="K85" s="237" t="str">
        <f t="shared" si="9"/>
        <v>7 - 17</v>
      </c>
      <c r="L85" s="169" t="str">
        <f t="shared" si="10"/>
        <v>6 - 15</v>
      </c>
      <c r="M85" s="164">
        <v>10.779601406799543</v>
      </c>
      <c r="N85" s="164">
        <v>13.447757872482491</v>
      </c>
      <c r="O85" s="164">
        <v>12.6230745998188</v>
      </c>
      <c r="P85" s="189"/>
      <c r="Q85" s="2">
        <v>7</v>
      </c>
      <c r="R85" s="2">
        <v>17</v>
      </c>
      <c r="S85" s="2">
        <f t="shared" si="8"/>
        <v>6</v>
      </c>
      <c r="T85" s="2">
        <f t="shared" si="8"/>
        <v>15</v>
      </c>
      <c r="U85" s="2" t="str">
        <f t="shared" si="11"/>
        <v>within</v>
      </c>
      <c r="V85" s="2" t="str">
        <f t="shared" si="12"/>
        <v>within</v>
      </c>
      <c r="W85" s="2" t="str">
        <f t="shared" si="12"/>
        <v>within</v>
      </c>
    </row>
    <row r="86" spans="1:23" s="2" customFormat="1" ht="15.95" customHeight="1" x14ac:dyDescent="0.25">
      <c r="A86" s="1"/>
      <c r="B86" s="54" t="s">
        <v>91</v>
      </c>
      <c r="C86" s="66">
        <v>355</v>
      </c>
      <c r="D86" s="14" t="s">
        <v>21</v>
      </c>
      <c r="E86" s="15" t="s">
        <v>111</v>
      </c>
      <c r="F86" s="15" t="s">
        <v>107</v>
      </c>
      <c r="G86" s="237">
        <v>53</v>
      </c>
      <c r="H86" s="1"/>
      <c r="I86" s="1"/>
      <c r="J86" s="237">
        <v>355</v>
      </c>
      <c r="K86" s="237" t="str">
        <f t="shared" si="9"/>
        <v>17 - 27</v>
      </c>
      <c r="L86" s="169" t="str">
        <f t="shared" si="10"/>
        <v>15 - 24</v>
      </c>
      <c r="M86" s="164">
        <v>13.594688684186201</v>
      </c>
      <c r="N86" s="164">
        <v>23.69024491225835</v>
      </c>
      <c r="O86" s="164">
        <v>25.788615094015615</v>
      </c>
      <c r="P86" s="189"/>
      <c r="Q86" s="2">
        <v>17</v>
      </c>
      <c r="R86" s="2">
        <v>27</v>
      </c>
      <c r="S86" s="2">
        <f t="shared" si="8"/>
        <v>15</v>
      </c>
      <c r="T86" s="2">
        <f t="shared" si="8"/>
        <v>24</v>
      </c>
      <c r="U86" s="2" t="str">
        <f t="shared" si="11"/>
        <v>below</v>
      </c>
      <c r="V86" s="2" t="str">
        <f t="shared" si="12"/>
        <v>within</v>
      </c>
      <c r="W86" s="2" t="str">
        <f t="shared" si="12"/>
        <v>above</v>
      </c>
    </row>
    <row r="87" spans="1:23" s="2" customFormat="1" ht="15.95" customHeight="1" x14ac:dyDescent="0.25">
      <c r="A87" s="1"/>
      <c r="B87" s="54" t="s">
        <v>91</v>
      </c>
      <c r="C87" s="67">
        <v>36</v>
      </c>
      <c r="D87" s="14" t="s">
        <v>43</v>
      </c>
      <c r="E87" s="15" t="s">
        <v>112</v>
      </c>
      <c r="F87" s="15" t="s">
        <v>89</v>
      </c>
      <c r="G87" s="237">
        <v>60</v>
      </c>
      <c r="H87" s="1"/>
      <c r="I87" s="1"/>
      <c r="J87" s="237">
        <v>36</v>
      </c>
      <c r="K87" s="237" t="str">
        <f t="shared" si="9"/>
        <v>17 - 27</v>
      </c>
      <c r="L87" s="169" t="str">
        <f t="shared" si="10"/>
        <v>15 - 24</v>
      </c>
      <c r="M87" s="164">
        <v>12.903180044922532</v>
      </c>
      <c r="N87" s="164">
        <v>16.796827232917408</v>
      </c>
      <c r="O87" s="164">
        <v>16.836958959407887</v>
      </c>
      <c r="P87" s="189"/>
      <c r="Q87" s="2">
        <v>17</v>
      </c>
      <c r="R87" s="2">
        <v>27</v>
      </c>
      <c r="S87" s="2">
        <f t="shared" si="8"/>
        <v>15</v>
      </c>
      <c r="T87" s="2">
        <f t="shared" si="8"/>
        <v>24</v>
      </c>
      <c r="U87" s="2" t="str">
        <f t="shared" si="11"/>
        <v>below</v>
      </c>
      <c r="V87" s="2" t="str">
        <f t="shared" si="12"/>
        <v>within</v>
      </c>
      <c r="W87" s="2" t="str">
        <f t="shared" si="12"/>
        <v>within</v>
      </c>
    </row>
    <row r="88" spans="1:23" s="2" customFormat="1" ht="15.95" customHeight="1" x14ac:dyDescent="0.25">
      <c r="A88" s="1"/>
      <c r="B88" s="54" t="s">
        <v>91</v>
      </c>
      <c r="C88" s="68">
        <v>361</v>
      </c>
      <c r="D88" s="14" t="s">
        <v>21</v>
      </c>
      <c r="E88" s="15" t="s">
        <v>113</v>
      </c>
      <c r="F88" s="15" t="s">
        <v>37</v>
      </c>
      <c r="G88" s="237">
        <v>64</v>
      </c>
      <c r="H88" s="1"/>
      <c r="I88" s="1"/>
      <c r="J88" s="237">
        <v>361</v>
      </c>
      <c r="K88" s="237" t="str">
        <f t="shared" si="9"/>
        <v>17 - 27</v>
      </c>
      <c r="L88" s="169" t="str">
        <f t="shared" si="10"/>
        <v>15 - 24</v>
      </c>
      <c r="M88" s="164">
        <v>10.757649344341917</v>
      </c>
      <c r="N88" s="164">
        <v>17.867358334233948</v>
      </c>
      <c r="O88" s="164">
        <v>19.333789641797861</v>
      </c>
      <c r="P88" s="189"/>
      <c r="Q88" s="2">
        <v>17</v>
      </c>
      <c r="R88" s="2">
        <v>27</v>
      </c>
      <c r="S88" s="2">
        <f t="shared" si="8"/>
        <v>15</v>
      </c>
      <c r="T88" s="2">
        <f t="shared" si="8"/>
        <v>24</v>
      </c>
      <c r="U88" s="2" t="str">
        <f t="shared" si="11"/>
        <v>below</v>
      </c>
      <c r="V88" s="2" t="str">
        <f t="shared" si="12"/>
        <v>within</v>
      </c>
      <c r="W88" s="2" t="str">
        <f t="shared" si="12"/>
        <v>within</v>
      </c>
    </row>
    <row r="89" spans="1:23" s="2" customFormat="1" ht="15.95" customHeight="1" x14ac:dyDescent="0.25">
      <c r="A89" s="1"/>
      <c r="B89" s="54" t="s">
        <v>91</v>
      </c>
      <c r="C89" s="69">
        <v>362</v>
      </c>
      <c r="D89" s="14" t="s">
        <v>21</v>
      </c>
      <c r="E89" s="15" t="s">
        <v>114</v>
      </c>
      <c r="F89" s="15" t="s">
        <v>37</v>
      </c>
      <c r="G89" s="237">
        <v>64</v>
      </c>
      <c r="H89" s="1"/>
      <c r="I89" s="1"/>
      <c r="J89" s="237">
        <v>362</v>
      </c>
      <c r="K89" s="237" t="str">
        <f t="shared" si="9"/>
        <v>17 - 27</v>
      </c>
      <c r="L89" s="169" t="str">
        <f t="shared" si="10"/>
        <v>15 - 24</v>
      </c>
      <c r="M89" s="164">
        <v>18.650306748466239</v>
      </c>
      <c r="N89" s="164">
        <v>24.619358684583066</v>
      </c>
      <c r="O89" s="164">
        <v>24.792017798152738</v>
      </c>
      <c r="P89" s="189"/>
      <c r="Q89" s="2">
        <v>17</v>
      </c>
      <c r="R89" s="2">
        <v>27</v>
      </c>
      <c r="S89" s="2">
        <f t="shared" si="8"/>
        <v>15</v>
      </c>
      <c r="T89" s="2">
        <f t="shared" si="8"/>
        <v>24</v>
      </c>
      <c r="U89" s="2" t="str">
        <f t="shared" si="11"/>
        <v>within</v>
      </c>
      <c r="V89" s="2" t="str">
        <f t="shared" si="12"/>
        <v>above</v>
      </c>
      <c r="W89" s="2" t="str">
        <f t="shared" si="12"/>
        <v>above</v>
      </c>
    </row>
    <row r="90" spans="1:23" s="2" customFormat="1" ht="15.95" customHeight="1" x14ac:dyDescent="0.25">
      <c r="A90" s="1"/>
      <c r="B90" s="54" t="s">
        <v>91</v>
      </c>
      <c r="C90" s="70">
        <v>363</v>
      </c>
      <c r="D90" s="14" t="s">
        <v>25</v>
      </c>
      <c r="E90" s="15" t="s">
        <v>115</v>
      </c>
      <c r="F90" s="15" t="s">
        <v>37</v>
      </c>
      <c r="G90" s="237">
        <v>64</v>
      </c>
      <c r="H90" s="1"/>
      <c r="I90" s="1"/>
      <c r="J90" s="237">
        <v>363</v>
      </c>
      <c r="K90" s="237" t="str">
        <f t="shared" si="9"/>
        <v>7 - 17</v>
      </c>
      <c r="L90" s="169" t="str">
        <f t="shared" si="10"/>
        <v>6 - 15</v>
      </c>
      <c r="M90" s="164">
        <v>12.485270487412967</v>
      </c>
      <c r="N90" s="164">
        <v>23.082443871917565</v>
      </c>
      <c r="O90" s="164">
        <v>24.490509490509499</v>
      </c>
      <c r="P90" s="189"/>
      <c r="Q90" s="2">
        <v>7</v>
      </c>
      <c r="R90" s="2">
        <v>17</v>
      </c>
      <c r="S90" s="2">
        <f t="shared" si="8"/>
        <v>6</v>
      </c>
      <c r="T90" s="2">
        <f t="shared" si="8"/>
        <v>15</v>
      </c>
      <c r="U90" s="2" t="str">
        <f t="shared" si="11"/>
        <v>within</v>
      </c>
      <c r="V90" s="2" t="str">
        <f t="shared" si="12"/>
        <v>above</v>
      </c>
      <c r="W90" s="2" t="str">
        <f t="shared" si="12"/>
        <v>above</v>
      </c>
    </row>
    <row r="91" spans="1:23" s="2" customFormat="1" ht="15.95" customHeight="1" x14ac:dyDescent="0.25">
      <c r="A91" s="1"/>
      <c r="B91" s="54" t="s">
        <v>91</v>
      </c>
      <c r="C91" s="29">
        <v>365</v>
      </c>
      <c r="D91" s="14" t="s">
        <v>21</v>
      </c>
      <c r="E91" s="15" t="s">
        <v>116</v>
      </c>
      <c r="F91" s="15" t="s">
        <v>37</v>
      </c>
      <c r="G91" s="237">
        <v>64</v>
      </c>
      <c r="H91" s="1"/>
      <c r="I91" s="1"/>
      <c r="J91" s="237">
        <v>365</v>
      </c>
      <c r="K91" s="237" t="str">
        <f t="shared" si="9"/>
        <v>17 - 27</v>
      </c>
      <c r="L91" s="169" t="str">
        <f t="shared" si="10"/>
        <v>15 - 24</v>
      </c>
      <c r="M91" s="164">
        <v>14.465874751075772</v>
      </c>
      <c r="N91" s="164">
        <v>19.62659735759151</v>
      </c>
      <c r="O91" s="164">
        <v>19.822065451695082</v>
      </c>
      <c r="P91" s="189"/>
      <c r="Q91" s="2">
        <v>17</v>
      </c>
      <c r="R91" s="2">
        <v>27</v>
      </c>
      <c r="S91" s="2">
        <f t="shared" si="8"/>
        <v>15</v>
      </c>
      <c r="T91" s="2">
        <f t="shared" si="8"/>
        <v>24</v>
      </c>
      <c r="U91" s="2" t="str">
        <f t="shared" si="11"/>
        <v>below</v>
      </c>
      <c r="V91" s="2" t="str">
        <f t="shared" si="12"/>
        <v>within</v>
      </c>
      <c r="W91" s="2" t="str">
        <f t="shared" si="12"/>
        <v>within</v>
      </c>
    </row>
    <row r="92" spans="1:23" s="2" customFormat="1" ht="15.95" customHeight="1" x14ac:dyDescent="0.25">
      <c r="A92" s="1"/>
      <c r="B92" s="54" t="s">
        <v>91</v>
      </c>
      <c r="C92" s="26">
        <v>366</v>
      </c>
      <c r="D92" s="14" t="s">
        <v>21</v>
      </c>
      <c r="E92" s="15" t="s">
        <v>117</v>
      </c>
      <c r="F92" s="15" t="s">
        <v>37</v>
      </c>
      <c r="G92" s="237">
        <v>64</v>
      </c>
      <c r="H92" s="1"/>
      <c r="I92" s="1"/>
      <c r="J92" s="237">
        <v>366</v>
      </c>
      <c r="K92" s="237" t="str">
        <f t="shared" si="9"/>
        <v>17 - 27</v>
      </c>
      <c r="L92" s="169" t="str">
        <f t="shared" si="10"/>
        <v>15 - 24</v>
      </c>
      <c r="M92" s="164">
        <v>9.0110336924981898</v>
      </c>
      <c r="N92" s="164">
        <v>14.692520775623255</v>
      </c>
      <c r="O92" s="164">
        <v>16.09644801659319</v>
      </c>
      <c r="P92" s="189"/>
      <c r="Q92" s="2">
        <v>17</v>
      </c>
      <c r="R92" s="2">
        <v>27</v>
      </c>
      <c r="S92" s="2">
        <f t="shared" si="8"/>
        <v>15</v>
      </c>
      <c r="T92" s="2">
        <f t="shared" si="8"/>
        <v>24</v>
      </c>
      <c r="U92" s="2" t="str">
        <f t="shared" si="11"/>
        <v>below</v>
      </c>
      <c r="V92" s="2" t="str">
        <f t="shared" si="12"/>
        <v>below</v>
      </c>
      <c r="W92" s="2" t="str">
        <f t="shared" si="12"/>
        <v>within</v>
      </c>
    </row>
    <row r="93" spans="1:23" s="2" customFormat="1" ht="15.95" customHeight="1" x14ac:dyDescent="0.25">
      <c r="A93" s="1"/>
      <c r="B93" s="54" t="s">
        <v>91</v>
      </c>
      <c r="C93" s="35">
        <v>372</v>
      </c>
      <c r="D93" s="14" t="s">
        <v>21</v>
      </c>
      <c r="E93" s="15" t="s">
        <v>118</v>
      </c>
      <c r="F93" s="15" t="s">
        <v>37</v>
      </c>
      <c r="G93" s="237">
        <v>65</v>
      </c>
      <c r="H93" s="1"/>
      <c r="I93" s="1"/>
      <c r="J93" s="237">
        <v>372</v>
      </c>
      <c r="K93" s="237" t="str">
        <f t="shared" si="9"/>
        <v>17 - 27</v>
      </c>
      <c r="L93" s="169" t="str">
        <f t="shared" si="10"/>
        <v>15 - 24</v>
      </c>
      <c r="M93" s="164">
        <v>16.350864553314118</v>
      </c>
      <c r="N93" s="164">
        <v>24.570144221764366</v>
      </c>
      <c r="O93" s="164">
        <v>25.856634468734104</v>
      </c>
      <c r="P93" s="189"/>
      <c r="Q93" s="2">
        <v>17</v>
      </c>
      <c r="R93" s="2">
        <v>27</v>
      </c>
      <c r="S93" s="2">
        <f t="shared" si="8"/>
        <v>15</v>
      </c>
      <c r="T93" s="2">
        <f t="shared" si="8"/>
        <v>24</v>
      </c>
      <c r="U93" s="2" t="str">
        <f t="shared" si="11"/>
        <v>within</v>
      </c>
      <c r="V93" s="2" t="str">
        <f t="shared" si="12"/>
        <v>above</v>
      </c>
      <c r="W93" s="2" t="str">
        <f t="shared" si="12"/>
        <v>above</v>
      </c>
    </row>
    <row r="94" spans="1:23" s="2" customFormat="1" ht="15.95" customHeight="1" x14ac:dyDescent="0.25">
      <c r="A94" s="1"/>
      <c r="B94" s="54" t="s">
        <v>91</v>
      </c>
      <c r="C94" s="71">
        <v>373</v>
      </c>
      <c r="D94" s="14" t="s">
        <v>25</v>
      </c>
      <c r="E94" s="15" t="s">
        <v>119</v>
      </c>
      <c r="F94" s="15" t="s">
        <v>37</v>
      </c>
      <c r="G94" s="237">
        <v>65</v>
      </c>
      <c r="H94" s="1"/>
      <c r="I94" s="1"/>
      <c r="J94" s="237">
        <v>373</v>
      </c>
      <c r="K94" s="237" t="str">
        <f t="shared" si="9"/>
        <v>7 - 17</v>
      </c>
      <c r="L94" s="169" t="str">
        <f t="shared" si="10"/>
        <v>6 - 15</v>
      </c>
      <c r="M94" s="164">
        <v>9.7626418988648087</v>
      </c>
      <c r="N94" s="164">
        <v>14.369770580296896</v>
      </c>
      <c r="O94" s="164">
        <v>14.891330891330892</v>
      </c>
      <c r="P94" s="189"/>
      <c r="Q94" s="2">
        <v>7</v>
      </c>
      <c r="R94" s="2">
        <v>17</v>
      </c>
      <c r="S94" s="2">
        <f t="shared" si="8"/>
        <v>6</v>
      </c>
      <c r="T94" s="2">
        <f t="shared" si="8"/>
        <v>15</v>
      </c>
      <c r="U94" s="2" t="str">
        <f t="shared" si="11"/>
        <v>within</v>
      </c>
      <c r="V94" s="2" t="str">
        <f t="shared" si="12"/>
        <v>within</v>
      </c>
      <c r="W94" s="2" t="str">
        <f t="shared" si="12"/>
        <v>within</v>
      </c>
    </row>
    <row r="95" spans="1:23" s="2" customFormat="1" ht="15.95" customHeight="1" x14ac:dyDescent="0.25">
      <c r="A95" s="1"/>
      <c r="B95" s="54" t="s">
        <v>91</v>
      </c>
      <c r="C95" s="21">
        <v>376</v>
      </c>
      <c r="D95" s="14" t="s">
        <v>21</v>
      </c>
      <c r="E95" s="15" t="s">
        <v>120</v>
      </c>
      <c r="F95" s="15" t="s">
        <v>37</v>
      </c>
      <c r="G95" s="237">
        <v>65</v>
      </c>
      <c r="H95" s="1"/>
      <c r="I95" s="1"/>
      <c r="J95" s="237">
        <v>376</v>
      </c>
      <c r="K95" s="237" t="str">
        <f t="shared" si="9"/>
        <v>7 - 17</v>
      </c>
      <c r="L95" s="169" t="str">
        <f t="shared" si="10"/>
        <v>6 - 15</v>
      </c>
      <c r="M95" s="164">
        <v>6.3077507598784255</v>
      </c>
      <c r="N95" s="164">
        <v>10.439124920735585</v>
      </c>
      <c r="O95" s="164">
        <v>11.402753872633401</v>
      </c>
      <c r="P95" s="189"/>
      <c r="Q95" s="2">
        <v>7</v>
      </c>
      <c r="R95" s="2">
        <v>17</v>
      </c>
      <c r="S95" s="2">
        <f t="shared" si="8"/>
        <v>6</v>
      </c>
      <c r="T95" s="2">
        <f t="shared" si="8"/>
        <v>15</v>
      </c>
      <c r="U95" s="2" t="str">
        <f t="shared" si="11"/>
        <v>within</v>
      </c>
      <c r="V95" s="2" t="str">
        <f t="shared" si="12"/>
        <v>within</v>
      </c>
      <c r="W95" s="2" t="str">
        <f t="shared" si="12"/>
        <v>within</v>
      </c>
    </row>
    <row r="96" spans="1:23" s="2" customFormat="1" ht="15.95" customHeight="1" x14ac:dyDescent="0.25">
      <c r="A96" s="1"/>
      <c r="B96" s="54" t="s">
        <v>91</v>
      </c>
      <c r="C96" s="28">
        <v>377</v>
      </c>
      <c r="D96" s="14" t="s">
        <v>21</v>
      </c>
      <c r="E96" s="15" t="s">
        <v>121</v>
      </c>
      <c r="F96" s="15" t="s">
        <v>37</v>
      </c>
      <c r="G96" s="237">
        <v>65</v>
      </c>
      <c r="H96" s="1"/>
      <c r="I96" s="1"/>
      <c r="J96" s="237">
        <v>377</v>
      </c>
      <c r="K96" s="237" t="str">
        <f t="shared" si="9"/>
        <v>17 - 27</v>
      </c>
      <c r="L96" s="169" t="str">
        <f t="shared" si="10"/>
        <v>15 - 24</v>
      </c>
      <c r="M96" s="164">
        <v>5.0779887846943979</v>
      </c>
      <c r="N96" s="164">
        <v>10.834642576590714</v>
      </c>
      <c r="O96" s="164">
        <v>12.233475479744119</v>
      </c>
      <c r="P96" s="189"/>
      <c r="Q96" s="2">
        <v>17</v>
      </c>
      <c r="R96" s="2">
        <v>27</v>
      </c>
      <c r="S96" s="2">
        <f t="shared" si="8"/>
        <v>15</v>
      </c>
      <c r="T96" s="2">
        <f t="shared" si="8"/>
        <v>24</v>
      </c>
      <c r="U96" s="2" t="str">
        <f t="shared" si="11"/>
        <v>below</v>
      </c>
      <c r="V96" s="2" t="str">
        <f t="shared" si="12"/>
        <v>below</v>
      </c>
      <c r="W96" s="2" t="str">
        <f t="shared" si="12"/>
        <v>below</v>
      </c>
    </row>
    <row r="97" spans="1:23" s="2" customFormat="1" ht="15.95" customHeight="1" x14ac:dyDescent="0.25">
      <c r="A97" s="1"/>
      <c r="B97" s="54" t="s">
        <v>91</v>
      </c>
      <c r="C97" s="72">
        <v>378</v>
      </c>
      <c r="D97" s="14" t="s">
        <v>25</v>
      </c>
      <c r="E97" s="15" t="s">
        <v>122</v>
      </c>
      <c r="F97" s="15" t="s">
        <v>37</v>
      </c>
      <c r="G97" s="237">
        <v>65</v>
      </c>
      <c r="H97" s="1"/>
      <c r="I97" s="1"/>
      <c r="J97" s="237">
        <v>378</v>
      </c>
      <c r="K97" s="237" t="str">
        <f t="shared" si="9"/>
        <v>7 - 17</v>
      </c>
      <c r="L97" s="169" t="str">
        <f t="shared" si="10"/>
        <v>6 - 15</v>
      </c>
      <c r="M97" s="164">
        <v>4.561238854997665</v>
      </c>
      <c r="N97" s="164">
        <v>8.2090727393858849</v>
      </c>
      <c r="O97" s="164">
        <v>8.4366266644747867</v>
      </c>
      <c r="P97" s="189"/>
      <c r="Q97" s="2">
        <v>7</v>
      </c>
      <c r="R97" s="2">
        <v>17</v>
      </c>
      <c r="S97" s="2">
        <f t="shared" si="8"/>
        <v>6</v>
      </c>
      <c r="T97" s="2">
        <f t="shared" si="8"/>
        <v>15</v>
      </c>
      <c r="U97" s="2" t="str">
        <f t="shared" si="11"/>
        <v>below</v>
      </c>
      <c r="V97" s="2" t="str">
        <f t="shared" si="12"/>
        <v>within</v>
      </c>
      <c r="W97" s="2" t="str">
        <f t="shared" si="12"/>
        <v>within</v>
      </c>
    </row>
    <row r="98" spans="1:23" s="2" customFormat="1" ht="15.95" customHeight="1" x14ac:dyDescent="0.25">
      <c r="A98" s="1"/>
      <c r="B98" s="54" t="s">
        <v>91</v>
      </c>
      <c r="C98" s="73">
        <v>38</v>
      </c>
      <c r="D98" s="14" t="s">
        <v>47</v>
      </c>
      <c r="E98" s="15" t="s">
        <v>123</v>
      </c>
      <c r="F98" s="15" t="s">
        <v>89</v>
      </c>
      <c r="G98" s="237">
        <v>60</v>
      </c>
      <c r="H98" s="1"/>
      <c r="I98" s="1"/>
      <c r="J98" s="237">
        <v>38</v>
      </c>
      <c r="K98" s="237" t="str">
        <f t="shared" si="9"/>
        <v>17 - 27</v>
      </c>
      <c r="L98" s="169" t="str">
        <f t="shared" si="10"/>
        <v>15 - 24</v>
      </c>
      <c r="M98" s="164">
        <v>9.9569319274330628</v>
      </c>
      <c r="N98" s="164">
        <v>11.246967332968495</v>
      </c>
      <c r="O98" s="164">
        <v>11.418815547327144</v>
      </c>
      <c r="P98" s="189"/>
      <c r="Q98" s="2">
        <v>17</v>
      </c>
      <c r="R98" s="2">
        <v>27</v>
      </c>
      <c r="S98" s="2">
        <f t="shared" si="8"/>
        <v>15</v>
      </c>
      <c r="T98" s="2">
        <f t="shared" si="8"/>
        <v>24</v>
      </c>
      <c r="U98" s="2" t="str">
        <f t="shared" si="11"/>
        <v>below</v>
      </c>
      <c r="V98" s="2" t="str">
        <f t="shared" si="12"/>
        <v>below</v>
      </c>
      <c r="W98" s="2" t="str">
        <f t="shared" si="12"/>
        <v>below</v>
      </c>
    </row>
    <row r="99" spans="1:23" s="2" customFormat="1" ht="15.95" customHeight="1" x14ac:dyDescent="0.25">
      <c r="A99" s="1"/>
      <c r="B99" s="54" t="s">
        <v>91</v>
      </c>
      <c r="C99" s="72">
        <v>391</v>
      </c>
      <c r="D99" s="14" t="s">
        <v>21</v>
      </c>
      <c r="E99" s="15" t="s">
        <v>124</v>
      </c>
      <c r="F99" s="15" t="s">
        <v>37</v>
      </c>
      <c r="G99" s="237">
        <v>67</v>
      </c>
      <c r="H99" s="1"/>
      <c r="I99" s="1"/>
      <c r="J99" s="237">
        <v>391</v>
      </c>
      <c r="K99" s="237" t="str">
        <f t="shared" si="9"/>
        <v>7 - 17</v>
      </c>
      <c r="L99" s="169" t="str">
        <f t="shared" si="10"/>
        <v>6 - 15</v>
      </c>
      <c r="M99" s="164">
        <v>5.1967692043306393</v>
      </c>
      <c r="N99" s="164">
        <v>9.3691181596375053</v>
      </c>
      <c r="O99" s="164">
        <v>9.6310312204351938</v>
      </c>
      <c r="P99" s="189"/>
      <c r="Q99" s="2">
        <v>7</v>
      </c>
      <c r="R99" s="2">
        <v>17</v>
      </c>
      <c r="S99" s="2">
        <f t="shared" si="8"/>
        <v>6</v>
      </c>
      <c r="T99" s="2">
        <f t="shared" si="8"/>
        <v>15</v>
      </c>
      <c r="U99" s="2" t="str">
        <f t="shared" si="11"/>
        <v>below</v>
      </c>
      <c r="V99" s="2" t="str">
        <f t="shared" si="12"/>
        <v>within</v>
      </c>
      <c r="W99" s="2" t="str">
        <f t="shared" si="12"/>
        <v>within</v>
      </c>
    </row>
    <row r="100" spans="1:23" s="2" customFormat="1" ht="15.95" customHeight="1" x14ac:dyDescent="0.25">
      <c r="A100" s="1"/>
      <c r="B100" s="54" t="s">
        <v>91</v>
      </c>
      <c r="C100" s="57">
        <v>392</v>
      </c>
      <c r="D100" s="14" t="s">
        <v>21</v>
      </c>
      <c r="E100" s="15" t="s">
        <v>125</v>
      </c>
      <c r="F100" s="15" t="s">
        <v>37</v>
      </c>
      <c r="G100" s="237">
        <v>67</v>
      </c>
      <c r="H100" s="1"/>
      <c r="I100" s="1"/>
      <c r="J100" s="237">
        <v>392</v>
      </c>
      <c r="K100" s="237" t="str">
        <f t="shared" si="9"/>
        <v>7 - 17</v>
      </c>
      <c r="L100" s="169" t="str">
        <f t="shared" si="10"/>
        <v>6 - 15</v>
      </c>
      <c r="M100" s="164">
        <v>9.7803706245710345</v>
      </c>
      <c r="N100" s="164">
        <v>13.286301578439858</v>
      </c>
      <c r="O100" s="164">
        <v>14.440005510400908</v>
      </c>
      <c r="P100" s="189"/>
      <c r="Q100" s="2">
        <v>7</v>
      </c>
      <c r="R100" s="2">
        <v>17</v>
      </c>
      <c r="S100" s="2">
        <f t="shared" si="8"/>
        <v>6</v>
      </c>
      <c r="T100" s="2">
        <f t="shared" si="8"/>
        <v>15</v>
      </c>
      <c r="U100" s="2" t="str">
        <f t="shared" si="11"/>
        <v>within</v>
      </c>
      <c r="V100" s="2" t="str">
        <f t="shared" si="12"/>
        <v>within</v>
      </c>
      <c r="W100" s="2" t="str">
        <f t="shared" si="12"/>
        <v>within</v>
      </c>
    </row>
    <row r="101" spans="1:23" s="2" customFormat="1" ht="15.95" customHeight="1" x14ac:dyDescent="0.25">
      <c r="A101" s="1"/>
      <c r="B101" s="54" t="s">
        <v>91</v>
      </c>
      <c r="C101" s="74">
        <v>393</v>
      </c>
      <c r="D101" s="14" t="s">
        <v>21</v>
      </c>
      <c r="E101" s="15" t="s">
        <v>126</v>
      </c>
      <c r="F101" s="15" t="s">
        <v>37</v>
      </c>
      <c r="G101" s="237">
        <v>67</v>
      </c>
      <c r="H101" s="1"/>
      <c r="I101" s="1"/>
      <c r="J101" s="237">
        <v>393</v>
      </c>
      <c r="K101" s="237" t="str">
        <f t="shared" si="9"/>
        <v>7 - 17</v>
      </c>
      <c r="L101" s="169" t="str">
        <f t="shared" si="10"/>
        <v>6 - 15</v>
      </c>
      <c r="M101" s="164">
        <v>3.4300608166811473</v>
      </c>
      <c r="N101" s="164">
        <v>4.9213483146067496</v>
      </c>
      <c r="O101" s="164">
        <v>5.9550561797752906</v>
      </c>
      <c r="P101" s="189"/>
      <c r="Q101" s="2">
        <v>7</v>
      </c>
      <c r="R101" s="2">
        <v>17</v>
      </c>
      <c r="S101" s="2">
        <f t="shared" si="8"/>
        <v>6</v>
      </c>
      <c r="T101" s="2">
        <f t="shared" si="8"/>
        <v>15</v>
      </c>
      <c r="U101" s="2" t="str">
        <f t="shared" si="11"/>
        <v>below</v>
      </c>
      <c r="V101" s="2" t="str">
        <f t="shared" si="12"/>
        <v>below</v>
      </c>
      <c r="W101" s="2" t="str">
        <f t="shared" si="12"/>
        <v>below</v>
      </c>
    </row>
    <row r="102" spans="1:23" s="2" customFormat="1" ht="15.95" customHeight="1" x14ac:dyDescent="0.25">
      <c r="A102" s="1"/>
      <c r="B102" s="54" t="s">
        <v>91</v>
      </c>
      <c r="C102" s="75">
        <v>394</v>
      </c>
      <c r="D102" s="14" t="s">
        <v>25</v>
      </c>
      <c r="E102" s="15" t="s">
        <v>127</v>
      </c>
      <c r="F102" s="15" t="s">
        <v>37</v>
      </c>
      <c r="G102" s="237">
        <v>67</v>
      </c>
      <c r="H102" s="1"/>
      <c r="I102" s="1"/>
      <c r="J102" s="237">
        <v>394</v>
      </c>
      <c r="K102" s="237" t="str">
        <f t="shared" si="9"/>
        <v>7 - 17</v>
      </c>
      <c r="L102" s="169" t="str">
        <f t="shared" si="10"/>
        <v>6 - 15</v>
      </c>
      <c r="M102" s="164">
        <v>8.1075460039485776</v>
      </c>
      <c r="N102" s="164">
        <v>8.6194543951501768</v>
      </c>
      <c r="O102" s="164">
        <v>9.4141111942159039</v>
      </c>
      <c r="P102" s="189"/>
      <c r="Q102" s="2">
        <v>7</v>
      </c>
      <c r="R102" s="2">
        <v>17</v>
      </c>
      <c r="S102" s="2">
        <f t="shared" si="8"/>
        <v>6</v>
      </c>
      <c r="T102" s="2">
        <f t="shared" si="8"/>
        <v>15</v>
      </c>
      <c r="U102" s="2" t="str">
        <f t="shared" si="11"/>
        <v>within</v>
      </c>
      <c r="V102" s="2" t="str">
        <f t="shared" si="12"/>
        <v>within</v>
      </c>
      <c r="W102" s="2" t="str">
        <f t="shared" si="12"/>
        <v>within</v>
      </c>
    </row>
    <row r="103" spans="1:23" s="2" customFormat="1" ht="15.95" customHeight="1" x14ac:dyDescent="0.25">
      <c r="A103" s="1"/>
      <c r="B103" s="54" t="s">
        <v>91</v>
      </c>
      <c r="C103" s="30">
        <v>395</v>
      </c>
      <c r="D103" s="14" t="s">
        <v>18</v>
      </c>
      <c r="E103" s="15" t="s">
        <v>128</v>
      </c>
      <c r="F103" s="15" t="s">
        <v>37</v>
      </c>
      <c r="G103" s="237">
        <v>67</v>
      </c>
      <c r="H103" s="1"/>
      <c r="I103" s="1"/>
      <c r="J103" s="237">
        <v>395</v>
      </c>
      <c r="K103" s="237" t="str">
        <f t="shared" si="9"/>
        <v>7 - 17</v>
      </c>
      <c r="L103" s="169" t="str">
        <f t="shared" si="10"/>
        <v>6 - 15</v>
      </c>
      <c r="M103" s="164">
        <v>4.3442622950819674</v>
      </c>
      <c r="N103" s="164">
        <v>7.8526315789473689</v>
      </c>
      <c r="O103" s="164">
        <v>10.81904761904762</v>
      </c>
      <c r="P103" s="189"/>
      <c r="Q103" s="2">
        <v>7</v>
      </c>
      <c r="R103" s="2">
        <v>17</v>
      </c>
      <c r="S103" s="2">
        <f t="shared" si="8"/>
        <v>6</v>
      </c>
      <c r="T103" s="2">
        <f t="shared" si="8"/>
        <v>15</v>
      </c>
      <c r="U103" s="2" t="str">
        <f t="shared" si="11"/>
        <v>below</v>
      </c>
      <c r="V103" s="2" t="str">
        <f t="shared" si="12"/>
        <v>within</v>
      </c>
      <c r="W103" s="2" t="str">
        <f t="shared" si="12"/>
        <v>within</v>
      </c>
    </row>
    <row r="104" spans="1:23" s="2" customFormat="1" ht="15.95" customHeight="1" x14ac:dyDescent="0.25">
      <c r="A104" s="1"/>
      <c r="B104" s="54" t="s">
        <v>91</v>
      </c>
      <c r="C104" s="76">
        <v>396</v>
      </c>
      <c r="D104" s="14" t="s">
        <v>284</v>
      </c>
      <c r="E104" s="15" t="s">
        <v>129</v>
      </c>
      <c r="F104" s="15" t="s">
        <v>37</v>
      </c>
      <c r="G104" s="237">
        <v>67</v>
      </c>
      <c r="H104" s="1"/>
      <c r="I104" s="1"/>
      <c r="J104" s="237">
        <v>396</v>
      </c>
      <c r="K104" s="237" t="str">
        <f t="shared" si="9"/>
        <v>7 - 17</v>
      </c>
      <c r="L104" s="169" t="str">
        <f t="shared" si="10"/>
        <v>6 - 15</v>
      </c>
      <c r="M104" s="164">
        <v>5.7614138438880733</v>
      </c>
      <c r="N104" s="164">
        <v>10.061199510403922</v>
      </c>
      <c r="O104" s="164">
        <v>10.232558139534888</v>
      </c>
      <c r="P104" s="189"/>
      <c r="Q104" s="2">
        <v>7</v>
      </c>
      <c r="R104" s="2">
        <v>17</v>
      </c>
      <c r="S104" s="2">
        <f t="shared" si="8"/>
        <v>6</v>
      </c>
      <c r="T104" s="2">
        <f t="shared" si="8"/>
        <v>15</v>
      </c>
      <c r="U104" s="2" t="str">
        <f t="shared" si="11"/>
        <v>below</v>
      </c>
      <c r="V104" s="2" t="str">
        <f t="shared" si="12"/>
        <v>within</v>
      </c>
      <c r="W104" s="2" t="str">
        <f t="shared" si="12"/>
        <v>within</v>
      </c>
    </row>
    <row r="105" spans="1:23" s="2" customFormat="1" ht="15.95" customHeight="1" x14ac:dyDescent="0.25">
      <c r="A105" s="1"/>
      <c r="B105" s="54" t="s">
        <v>91</v>
      </c>
      <c r="C105" s="77">
        <v>399</v>
      </c>
      <c r="D105" s="14" t="s">
        <v>130</v>
      </c>
      <c r="E105" s="15" t="s">
        <v>131</v>
      </c>
      <c r="F105" s="15" t="s">
        <v>37</v>
      </c>
      <c r="G105" s="237">
        <v>67</v>
      </c>
      <c r="H105" s="1"/>
      <c r="I105" s="1"/>
      <c r="J105" s="237">
        <v>399</v>
      </c>
      <c r="K105" s="237" t="s">
        <v>261</v>
      </c>
      <c r="L105" s="169" t="s">
        <v>261</v>
      </c>
      <c r="M105" s="164">
        <v>2.4782608695652195</v>
      </c>
      <c r="N105" s="164">
        <v>3.2173913043478293</v>
      </c>
      <c r="O105" s="164">
        <v>3.5217391304347858</v>
      </c>
      <c r="P105" s="189"/>
    </row>
    <row r="106" spans="1:23" s="2" customFormat="1" ht="15.95" customHeight="1" x14ac:dyDescent="0.25">
      <c r="A106" s="1"/>
      <c r="B106" s="78" t="s">
        <v>132</v>
      </c>
      <c r="C106" s="79">
        <v>501</v>
      </c>
      <c r="D106" s="14" t="s">
        <v>25</v>
      </c>
      <c r="E106" s="15" t="s">
        <v>133</v>
      </c>
      <c r="F106" s="15" t="s">
        <v>134</v>
      </c>
      <c r="G106" s="237">
        <v>24</v>
      </c>
      <c r="H106" s="1"/>
      <c r="I106" s="1"/>
      <c r="J106" s="237">
        <v>501</v>
      </c>
      <c r="K106" s="237" t="str">
        <f>_xlfn.CONCAT(Q106," - ",R106)</f>
        <v>7 - 17</v>
      </c>
      <c r="L106" s="169" t="str">
        <f t="shared" si="10"/>
        <v>6 - 15</v>
      </c>
      <c r="M106" s="164">
        <v>23.370044052863445</v>
      </c>
      <c r="N106" s="164">
        <v>20.978437282633905</v>
      </c>
      <c r="O106" s="164">
        <v>20.050346129641291</v>
      </c>
      <c r="P106" s="189"/>
      <c r="Q106" s="2">
        <v>7</v>
      </c>
      <c r="R106" s="2">
        <v>17</v>
      </c>
      <c r="S106" s="2">
        <f t="shared" ref="S106:T110" si="13">ROUND(Q106*$T$17,0)</f>
        <v>6</v>
      </c>
      <c r="T106" s="2">
        <f t="shared" si="13"/>
        <v>15</v>
      </c>
      <c r="U106" s="2" t="str">
        <f>IF(ISNUMBER(M106),IF(M106&lt;$S106,"below",IF(M106&gt;$T106,"above","within")),"")</f>
        <v>above</v>
      </c>
      <c r="V106" s="2" t="str">
        <f>IF(ISNUMBER(N106),IF(N106&lt;$S106,"below",IF(N106&gt;$T106,"above","within")),"")</f>
        <v>above</v>
      </c>
      <c r="W106" s="2" t="str">
        <f>IF(ISNUMBER(O106),IF(O106&lt;$S106,"below",IF(O106&gt;$T106,"above","within")),"")</f>
        <v>above</v>
      </c>
    </row>
    <row r="107" spans="1:23" s="2" customFormat="1" ht="15.95" customHeight="1" x14ac:dyDescent="0.25">
      <c r="A107" s="1"/>
      <c r="B107" s="78" t="s">
        <v>132</v>
      </c>
      <c r="C107" s="80">
        <v>502</v>
      </c>
      <c r="D107" s="14" t="s">
        <v>25</v>
      </c>
      <c r="E107" s="15" t="s">
        <v>135</v>
      </c>
      <c r="F107" s="15" t="s">
        <v>134</v>
      </c>
      <c r="G107" s="237">
        <v>24</v>
      </c>
      <c r="H107" s="1"/>
      <c r="I107" s="1"/>
      <c r="J107" s="237">
        <v>502</v>
      </c>
      <c r="K107" s="237" t="str">
        <f>_xlfn.CONCAT(Q107," - ",R107)</f>
        <v>7 - 17</v>
      </c>
      <c r="L107" s="169" t="str">
        <f t="shared" si="10"/>
        <v>6 - 15</v>
      </c>
      <c r="M107" s="164">
        <v>25.423643247791322</v>
      </c>
      <c r="N107" s="164">
        <v>22.952859641742123</v>
      </c>
      <c r="O107" s="164">
        <v>19.157401286134974</v>
      </c>
      <c r="P107" s="189"/>
      <c r="Q107" s="2">
        <v>7</v>
      </c>
      <c r="R107" s="2">
        <v>17</v>
      </c>
      <c r="S107" s="2">
        <f t="shared" si="13"/>
        <v>6</v>
      </c>
      <c r="T107" s="2">
        <f t="shared" si="13"/>
        <v>15</v>
      </c>
      <c r="U107" s="2" t="str">
        <f>IF(ISNUMBER(M107),IF(M107&lt;$S107,"below",IF(M107&gt;$T107,"above","within")),"")</f>
        <v>above</v>
      </c>
      <c r="V107" s="2" t="str">
        <f>IF(ISNUMBER(N107),IF(N107&lt;$S107,"below",IF(N107&gt;$T107,"above","within")),"")</f>
        <v>above</v>
      </c>
      <c r="W107" s="2" t="str">
        <f>IF(ISNUMBER(O107),IF(O107&lt;$S107,"below",IF(O107&gt;$T107,"above","within")),"")</f>
        <v>above</v>
      </c>
    </row>
    <row r="108" spans="1:23" s="2" customFormat="1" ht="15.95" customHeight="1" x14ac:dyDescent="0.25">
      <c r="A108" s="1"/>
      <c r="B108" s="78" t="s">
        <v>132</v>
      </c>
      <c r="C108" s="179">
        <v>503</v>
      </c>
      <c r="D108" s="14" t="s">
        <v>288</v>
      </c>
      <c r="E108" s="15" t="s">
        <v>136</v>
      </c>
      <c r="F108" s="15" t="s">
        <v>134</v>
      </c>
      <c r="G108" s="237">
        <v>24</v>
      </c>
      <c r="H108" s="1"/>
      <c r="I108" s="1"/>
      <c r="J108" s="237">
        <v>503</v>
      </c>
      <c r="K108" s="237" t="str">
        <f>_xlfn.CONCAT(Q108," - ",R108)</f>
        <v>17 - 27</v>
      </c>
      <c r="L108" s="169" t="str">
        <f t="shared" si="10"/>
        <v>15 - 24</v>
      </c>
      <c r="M108" s="164">
        <v>63.180000000000049</v>
      </c>
      <c r="N108" s="164">
        <v>66.189473684210583</v>
      </c>
      <c r="O108" s="164">
        <v>61.657142857142908</v>
      </c>
      <c r="P108" s="189"/>
      <c r="Q108" s="2">
        <v>17</v>
      </c>
      <c r="R108" s="2">
        <v>27</v>
      </c>
      <c r="S108" s="2">
        <f t="shared" si="13"/>
        <v>15</v>
      </c>
      <c r="T108" s="2">
        <f t="shared" si="13"/>
        <v>24</v>
      </c>
      <c r="U108" s="2" t="str">
        <f>IF(ISNUMBER(M108),IF(M108&lt;$S108,"below",IF(M108&gt;$T108,"above","within")),"")</f>
        <v>above</v>
      </c>
      <c r="V108" s="2" t="str">
        <f>IF(ISNUMBER(N108),IF(N108&lt;$S108,"below",IF(N108&gt;$T108,"above","within")),"")</f>
        <v>above</v>
      </c>
      <c r="W108" s="2" t="str">
        <f>IF(ISNUMBER(O108),IF(O108&lt;$S108,"below",IF(O108&gt;$T108,"above","within")),"")</f>
        <v>above</v>
      </c>
    </row>
    <row r="109" spans="1:23" s="2" customFormat="1" ht="15.95" customHeight="1" x14ac:dyDescent="0.25">
      <c r="A109" s="1"/>
      <c r="B109" s="78" t="s">
        <v>132</v>
      </c>
      <c r="C109" s="81" t="s">
        <v>137</v>
      </c>
      <c r="D109" s="14" t="s">
        <v>32</v>
      </c>
      <c r="E109" s="15" t="s">
        <v>138</v>
      </c>
      <c r="F109" s="15" t="s">
        <v>134</v>
      </c>
      <c r="G109" s="237">
        <v>24</v>
      </c>
      <c r="H109" s="1"/>
      <c r="I109" s="1"/>
      <c r="J109" s="237" t="s">
        <v>137</v>
      </c>
      <c r="K109" s="237" t="str">
        <f>_xlfn.CONCAT(Q109," - ",R109)</f>
        <v>17 - 27</v>
      </c>
      <c r="L109" s="169" t="str">
        <f t="shared" si="10"/>
        <v>15 - 24</v>
      </c>
      <c r="M109" s="164">
        <v>34.561583577712597</v>
      </c>
      <c r="N109" s="164">
        <v>33.111591294952916</v>
      </c>
      <c r="O109" s="164">
        <v>28.153889121631046</v>
      </c>
      <c r="P109" s="189"/>
      <c r="Q109" s="2">
        <v>17</v>
      </c>
      <c r="R109" s="2">
        <v>27</v>
      </c>
      <c r="S109" s="2">
        <f t="shared" si="13"/>
        <v>15</v>
      </c>
      <c r="T109" s="2">
        <f t="shared" si="13"/>
        <v>24</v>
      </c>
      <c r="U109" s="2" t="str">
        <f>IF(ISNUMBER(M109),IF(M109&lt;$S109,"below",IF(M109&gt;$T109,"above","within")),"")</f>
        <v>above</v>
      </c>
      <c r="V109" s="2" t="str">
        <f>IF(ISNUMBER(N109),IF(N109&lt;$S109,"below",IF(N109&gt;$T109,"above","within")),"")</f>
        <v>above</v>
      </c>
      <c r="W109" s="2" t="str">
        <f>IF(ISNUMBER(O109),IF(O109&lt;$S109,"below",IF(O109&gt;$T109,"above","within")),"")</f>
        <v>above</v>
      </c>
    </row>
    <row r="110" spans="1:23" s="2" customFormat="1" ht="15.95" customHeight="1" x14ac:dyDescent="0.25">
      <c r="A110" s="1"/>
      <c r="B110" s="78" t="s">
        <v>132</v>
      </c>
      <c r="C110" s="82" t="s">
        <v>139</v>
      </c>
      <c r="D110" s="14" t="s">
        <v>32</v>
      </c>
      <c r="E110" s="15" t="s">
        <v>140</v>
      </c>
      <c r="F110" s="15" t="s">
        <v>134</v>
      </c>
      <c r="G110" s="237">
        <v>24</v>
      </c>
      <c r="H110" s="1"/>
      <c r="I110" s="1"/>
      <c r="J110" s="237" t="s">
        <v>139</v>
      </c>
      <c r="K110" s="237" t="str">
        <f>_xlfn.CONCAT(Q110," - ",R110)</f>
        <v>7 - 17</v>
      </c>
      <c r="L110" s="169" t="str">
        <f t="shared" si="10"/>
        <v>6 - 15</v>
      </c>
      <c r="M110" s="164">
        <v>37.767151767151752</v>
      </c>
      <c r="N110" s="164">
        <v>33.493817704344011</v>
      </c>
      <c r="O110" s="164">
        <v>28.100188100188092</v>
      </c>
      <c r="P110" s="189"/>
      <c r="Q110" s="2">
        <v>7</v>
      </c>
      <c r="R110" s="2">
        <v>17</v>
      </c>
      <c r="S110" s="2">
        <f t="shared" si="13"/>
        <v>6</v>
      </c>
      <c r="T110" s="2">
        <f t="shared" si="13"/>
        <v>15</v>
      </c>
      <c r="U110" s="2" t="str">
        <f>IF(ISNUMBER(M110),IF(M110&lt;$S110,"below",IF(M110&gt;$T110,"above","within")),"")</f>
        <v>above</v>
      </c>
      <c r="V110" s="2" t="str">
        <f>IF(ISNUMBER(N110),IF(N110&lt;$S110,"below",IF(N110&gt;$T110,"above","within")),"")</f>
        <v>above</v>
      </c>
      <c r="W110" s="2" t="str">
        <f>IF(ISNUMBER(O110),IF(O110&lt;$S110,"below",IF(O110&gt;$T110,"above","within")),"")</f>
        <v>above</v>
      </c>
    </row>
    <row r="111" spans="1:23" s="2" customFormat="1" ht="15.95" customHeight="1" x14ac:dyDescent="0.25">
      <c r="A111" s="1"/>
      <c r="B111" s="12" t="s">
        <v>17</v>
      </c>
      <c r="C111" s="83">
        <v>64</v>
      </c>
      <c r="D111" s="14" t="s">
        <v>43</v>
      </c>
      <c r="E111" s="15" t="s">
        <v>289</v>
      </c>
      <c r="F111" s="15" t="s">
        <v>20</v>
      </c>
      <c r="G111" s="237">
        <v>191</v>
      </c>
      <c r="H111" s="1"/>
      <c r="I111" s="1"/>
      <c r="J111" s="237">
        <v>64</v>
      </c>
      <c r="K111" s="237" t="s">
        <v>261</v>
      </c>
      <c r="L111" s="169" t="s">
        <v>261</v>
      </c>
      <c r="M111" s="164">
        <v>26.2695418386201</v>
      </c>
      <c r="N111" s="164">
        <v>31.757170704539135</v>
      </c>
      <c r="O111" s="164">
        <v>31.756739732930221</v>
      </c>
      <c r="P111" s="189"/>
    </row>
    <row r="112" spans="1:23" s="2" customFormat="1" ht="15.95" customHeight="1" x14ac:dyDescent="0.25">
      <c r="A112" s="1"/>
      <c r="B112" s="12" t="s">
        <v>17</v>
      </c>
      <c r="C112" s="84">
        <v>65</v>
      </c>
      <c r="D112" s="14" t="s">
        <v>43</v>
      </c>
      <c r="E112" s="221" t="s">
        <v>142</v>
      </c>
      <c r="F112" s="15" t="s">
        <v>20</v>
      </c>
      <c r="G112" s="237">
        <v>19</v>
      </c>
      <c r="H112" s="222"/>
      <c r="I112" s="222"/>
      <c r="J112" s="237">
        <v>65</v>
      </c>
      <c r="K112" s="237"/>
      <c r="L112" s="169"/>
      <c r="M112" s="164">
        <v>15.912922199987872</v>
      </c>
      <c r="N112" s="164">
        <v>20.2406015037594</v>
      </c>
      <c r="O112" s="164">
        <v>20.172463351537797</v>
      </c>
      <c r="P112" s="189"/>
      <c r="Q112" s="2">
        <v>17</v>
      </c>
      <c r="R112" s="2">
        <v>27</v>
      </c>
      <c r="S112" s="2">
        <f t="shared" ref="S112" si="14">ROUND(Q112*$T$17,0)</f>
        <v>15</v>
      </c>
      <c r="T112" s="2">
        <f t="shared" ref="T112" si="15">ROUND(R112*$T$17,0)</f>
        <v>24</v>
      </c>
      <c r="U112" s="2" t="str">
        <f>IF(ISNUMBER(M112),IF(M112&lt;$S112,"below",IF(M112&gt;$T112,"above","within")),"")</f>
        <v>within</v>
      </c>
      <c r="V112" s="2" t="str">
        <f>IF(ISNUMBER(N112),IF(N112&lt;$S112,"below",IF(N112&gt;$T112,"above","within")),"")</f>
        <v>within</v>
      </c>
      <c r="W112" s="2" t="str">
        <f>IF(ISNUMBER(O112),IF(O112&lt;$S112,"below",IF(O112&gt;$T112,"above","within")),"")</f>
        <v>within</v>
      </c>
    </row>
    <row r="113" spans="1:23" s="2" customFormat="1" ht="15.95" customHeight="1" x14ac:dyDescent="0.25">
      <c r="A113" s="1"/>
      <c r="B113" s="12" t="s">
        <v>17</v>
      </c>
      <c r="C113" s="85">
        <v>66</v>
      </c>
      <c r="D113" s="14" t="s">
        <v>47</v>
      </c>
      <c r="E113" s="15" t="s">
        <v>143</v>
      </c>
      <c r="F113" s="15" t="s">
        <v>27</v>
      </c>
      <c r="G113" s="237">
        <v>20</v>
      </c>
      <c r="J113" s="237">
        <v>66</v>
      </c>
      <c r="K113" s="237" t="str">
        <f>_xlfn.CONCAT(Q113," - ",R113)</f>
        <v>17 - 27</v>
      </c>
      <c r="L113" s="169" t="str">
        <f t="shared" si="10"/>
        <v>15 - 24</v>
      </c>
      <c r="M113" s="164">
        <v>21.229715513575279</v>
      </c>
      <c r="N113" s="164">
        <v>27.573869565894693</v>
      </c>
      <c r="O113" s="164">
        <v>29.105398892318181</v>
      </c>
      <c r="P113" s="189"/>
      <c r="Q113" s="2">
        <v>17</v>
      </c>
      <c r="R113" s="2">
        <v>27</v>
      </c>
      <c r="S113" s="2">
        <f t="shared" ref="S113:T117" si="16">ROUND(Q113*$T$17,0)</f>
        <v>15</v>
      </c>
      <c r="T113" s="2">
        <f t="shared" si="16"/>
        <v>24</v>
      </c>
      <c r="U113" s="2" t="str">
        <f>IF(ISNUMBER(M113),IF(M113&lt;$S113,"below",IF(M113&gt;$T113,"above","within")),"")</f>
        <v>within</v>
      </c>
      <c r="V113" s="2" t="str">
        <f>IF(ISNUMBER(N113),IF(N113&lt;$S113,"below",IF(N113&gt;$T113,"above","within")),"")</f>
        <v>above</v>
      </c>
      <c r="W113" s="2" t="str">
        <f>IF(ISNUMBER(O113),IF(O113&lt;$S113,"below",IF(O113&gt;$T113,"above","within")),"")</f>
        <v>above</v>
      </c>
    </row>
    <row r="114" spans="1:23" s="2" customFormat="1" ht="15.95" customHeight="1" x14ac:dyDescent="0.25">
      <c r="A114" s="1"/>
      <c r="B114" s="12" t="s">
        <v>17</v>
      </c>
      <c r="C114" s="86" t="s">
        <v>144</v>
      </c>
      <c r="D114" s="14" t="s">
        <v>32</v>
      </c>
      <c r="E114" s="223" t="s">
        <v>145</v>
      </c>
      <c r="F114" s="15" t="s">
        <v>20</v>
      </c>
      <c r="G114" s="237">
        <v>22</v>
      </c>
      <c r="H114" s="222"/>
      <c r="I114" s="222"/>
      <c r="J114" s="237" t="s">
        <v>144</v>
      </c>
      <c r="K114" s="237" t="str">
        <f t="shared" ref="K114:K115" si="17">_xlfn.CONCAT(Q114," - ",R114)</f>
        <v>17 - 27</v>
      </c>
      <c r="L114" s="169" t="str">
        <f t="shared" si="10"/>
        <v>15 - 24</v>
      </c>
      <c r="M114" s="164">
        <v>12.855478798272149</v>
      </c>
      <c r="N114" s="164">
        <v>15.09455673404042</v>
      </c>
      <c r="O114" s="164">
        <v>15.440883577765705</v>
      </c>
      <c r="P114" s="189"/>
      <c r="Q114" s="2">
        <v>17</v>
      </c>
      <c r="R114" s="2">
        <v>27</v>
      </c>
      <c r="S114" s="2">
        <f t="shared" si="16"/>
        <v>15</v>
      </c>
      <c r="T114" s="2">
        <f t="shared" si="16"/>
        <v>24</v>
      </c>
      <c r="U114" s="2" t="str">
        <f>IF(ISNUMBER(M114),IF(M114&lt;$S114,"below",IF(M114&gt;$T114,"above","within")),"")</f>
        <v>below</v>
      </c>
      <c r="V114" s="2" t="str">
        <f>IF(ISNUMBER(N114),IF(N114&lt;$S114,"below",IF(N114&gt;$T114,"above","within")),"")</f>
        <v>within</v>
      </c>
      <c r="W114" s="2" t="str">
        <f>IF(ISNUMBER(O114),IF(O114&lt;$S114,"below",IF(O114&gt;$T114,"above","within")),"")</f>
        <v>within</v>
      </c>
    </row>
    <row r="115" spans="1:23" s="2" customFormat="1" ht="15.95" customHeight="1" x14ac:dyDescent="0.25">
      <c r="A115" s="1"/>
      <c r="B115" s="12" t="s">
        <v>17</v>
      </c>
      <c r="C115" s="86" t="s">
        <v>146</v>
      </c>
      <c r="D115" s="14" t="s">
        <v>32</v>
      </c>
      <c r="E115" s="223" t="s">
        <v>147</v>
      </c>
      <c r="F115" s="15" t="s">
        <v>20</v>
      </c>
      <c r="G115" s="237">
        <v>22</v>
      </c>
      <c r="H115" s="222"/>
      <c r="I115" s="222"/>
      <c r="J115" s="237" t="s">
        <v>146</v>
      </c>
      <c r="K115" s="237" t="str">
        <f t="shared" si="17"/>
        <v>7 - 17</v>
      </c>
      <c r="L115" s="169" t="str">
        <f t="shared" si="10"/>
        <v>6 - 15</v>
      </c>
      <c r="M115" s="164">
        <v>14.299991530448066</v>
      </c>
      <c r="N115" s="164">
        <v>17.567896609852067</v>
      </c>
      <c r="O115" s="164">
        <v>17.63599389933913</v>
      </c>
      <c r="P115" s="189"/>
      <c r="Q115" s="2">
        <v>7</v>
      </c>
      <c r="R115" s="2">
        <v>17</v>
      </c>
      <c r="S115" s="2">
        <f t="shared" si="16"/>
        <v>6</v>
      </c>
      <c r="T115" s="2">
        <f t="shared" si="16"/>
        <v>15</v>
      </c>
      <c r="U115" s="2" t="str">
        <f>IF(ISNUMBER(M115),IF(M115&lt;$S115,"below",IF(M115&gt;$T115,"above","within")),"")</f>
        <v>within</v>
      </c>
      <c r="V115" s="2" t="str">
        <f>IF(ISNUMBER(N115),IF(N115&lt;$S115,"below",IF(N115&gt;$T115,"above","within")),"")</f>
        <v>above</v>
      </c>
      <c r="W115" s="2" t="str">
        <f>IF(ISNUMBER(O115),IF(O115&lt;$S115,"below",IF(O115&gt;$T115,"above","within")),"")</f>
        <v>above</v>
      </c>
    </row>
    <row r="116" spans="1:23" s="2" customFormat="1" ht="15.95" customHeight="1" x14ac:dyDescent="0.25">
      <c r="A116" s="1"/>
      <c r="B116" s="12" t="s">
        <v>17</v>
      </c>
      <c r="C116" s="87">
        <v>68</v>
      </c>
      <c r="D116" s="14" t="s">
        <v>47</v>
      </c>
      <c r="E116" s="15" t="s">
        <v>148</v>
      </c>
      <c r="F116" s="15" t="s">
        <v>20</v>
      </c>
      <c r="G116" s="237">
        <v>22</v>
      </c>
      <c r="H116" s="1"/>
      <c r="I116" s="1"/>
      <c r="J116" s="237">
        <v>68</v>
      </c>
      <c r="K116" s="237" t="str">
        <f>_xlfn.CONCAT(Q116," - ",R116)</f>
        <v>17 - 27</v>
      </c>
      <c r="L116" s="169" t="str">
        <f t="shared" si="10"/>
        <v>15 - 24</v>
      </c>
      <c r="M116" s="164">
        <v>16.579927227980093</v>
      </c>
      <c r="N116" s="164">
        <v>25.671803249735067</v>
      </c>
      <c r="O116" s="164">
        <v>26.152924256951092</v>
      </c>
      <c r="P116" s="189"/>
      <c r="Q116" s="2">
        <v>17</v>
      </c>
      <c r="R116" s="2">
        <v>27</v>
      </c>
      <c r="S116" s="2">
        <f t="shared" si="16"/>
        <v>15</v>
      </c>
      <c r="T116" s="2">
        <f t="shared" si="16"/>
        <v>24</v>
      </c>
      <c r="U116" s="2" t="str">
        <f>IF(ISNUMBER(M116),IF(M116&lt;$S116,"below",IF(M116&gt;$T116,"above","within")),"")</f>
        <v>within</v>
      </c>
      <c r="V116" s="2" t="str">
        <f>IF(ISNUMBER(N116),IF(N116&lt;$S116,"below",IF(N116&gt;$T116,"above","within")),"")</f>
        <v>above</v>
      </c>
      <c r="W116" s="2" t="str">
        <f>IF(ISNUMBER(O116),IF(O116&lt;$S116,"below",IF(O116&gt;$T116,"above","within")),"")</f>
        <v>above</v>
      </c>
    </row>
    <row r="117" spans="1:23" s="2" customFormat="1" ht="15.95" customHeight="1" x14ac:dyDescent="0.25">
      <c r="A117" s="1"/>
      <c r="B117" s="88" t="s">
        <v>149</v>
      </c>
      <c r="C117" s="89">
        <v>70</v>
      </c>
      <c r="D117" s="14" t="s">
        <v>47</v>
      </c>
      <c r="E117" s="15" t="s">
        <v>150</v>
      </c>
      <c r="F117" s="15" t="s">
        <v>107</v>
      </c>
      <c r="G117" s="237">
        <v>50</v>
      </c>
      <c r="H117" s="1"/>
      <c r="I117" s="1"/>
      <c r="J117" s="237">
        <v>70</v>
      </c>
      <c r="K117" s="237" t="str">
        <f>_xlfn.CONCAT(Q117," - ",R117)</f>
        <v>37 - 47</v>
      </c>
      <c r="L117" s="169" t="str">
        <f t="shared" si="10"/>
        <v>33 - 42</v>
      </c>
      <c r="M117" s="164">
        <v>49.075802750834441</v>
      </c>
      <c r="N117" s="164">
        <v>47.739373096652429</v>
      </c>
      <c r="O117" s="164">
        <v>58.532870373261467</v>
      </c>
      <c r="P117" s="189"/>
      <c r="Q117" s="2">
        <v>37</v>
      </c>
      <c r="R117" s="2">
        <v>47</v>
      </c>
      <c r="S117" s="2">
        <f t="shared" si="16"/>
        <v>33</v>
      </c>
      <c r="T117" s="2">
        <f t="shared" si="16"/>
        <v>42</v>
      </c>
      <c r="U117" s="2" t="str">
        <f>IF(ISNUMBER(M117),IF(M117&lt;$S117,"below",IF(M117&gt;$T117,"above","within")),"")</f>
        <v>above</v>
      </c>
      <c r="V117" s="2" t="str">
        <f>IF(ISNUMBER(N117),IF(N117&lt;$S117,"below",IF(N117&gt;$T117,"above","within")),"")</f>
        <v>above</v>
      </c>
      <c r="W117" s="2" t="str">
        <f>IF(ISNUMBER(O117),IF(O117&lt;$S117,"below",IF(O117&gt;$T117,"above","within")),"")</f>
        <v>above</v>
      </c>
    </row>
    <row r="118" spans="1:23" s="2" customFormat="1" ht="15.95" customHeight="1" x14ac:dyDescent="0.25">
      <c r="A118" s="1"/>
      <c r="B118" s="88" t="s">
        <v>149</v>
      </c>
      <c r="C118" s="88" t="s">
        <v>151</v>
      </c>
      <c r="D118" s="14" t="s">
        <v>290</v>
      </c>
      <c r="E118" s="15" t="s">
        <v>152</v>
      </c>
      <c r="F118" s="15" t="s">
        <v>107</v>
      </c>
      <c r="G118" s="237">
        <v>55</v>
      </c>
      <c r="H118" s="1"/>
      <c r="I118" s="1"/>
      <c r="J118" s="237" t="s">
        <v>151</v>
      </c>
      <c r="K118" s="237" t="s">
        <v>261</v>
      </c>
      <c r="L118" s="169" t="s">
        <v>261</v>
      </c>
      <c r="M118" s="164">
        <v>2.6181818181818182</v>
      </c>
      <c r="N118" s="164">
        <v>2.6363636363636362</v>
      </c>
      <c r="O118" s="164">
        <v>4.4545454545454541</v>
      </c>
      <c r="P118" s="189"/>
    </row>
    <row r="119" spans="1:23" s="2" customFormat="1" ht="15.95" customHeight="1" x14ac:dyDescent="0.25">
      <c r="A119" s="1"/>
      <c r="B119" s="88" t="s">
        <v>149</v>
      </c>
      <c r="C119" s="90">
        <v>711</v>
      </c>
      <c r="D119" s="14" t="s">
        <v>25</v>
      </c>
      <c r="E119" s="15" t="s">
        <v>153</v>
      </c>
      <c r="F119" s="15" t="s">
        <v>89</v>
      </c>
      <c r="G119" s="237">
        <v>52</v>
      </c>
      <c r="H119" s="1"/>
      <c r="I119" s="1"/>
      <c r="J119" s="237">
        <v>711</v>
      </c>
      <c r="K119" s="237" t="str">
        <f t="shared" ref="K119:K181" si="18">_xlfn.CONCAT(Q119," - ",R119)</f>
        <v>7 - 17</v>
      </c>
      <c r="L119" s="169" t="str">
        <f t="shared" si="10"/>
        <v>6 - 15</v>
      </c>
      <c r="M119" s="164">
        <v>16.814355338945479</v>
      </c>
      <c r="N119" s="164">
        <v>21.916195856873831</v>
      </c>
      <c r="O119" s="164">
        <v>23.133396404919559</v>
      </c>
      <c r="P119" s="189"/>
      <c r="Q119" s="2">
        <v>7</v>
      </c>
      <c r="R119" s="2">
        <v>17</v>
      </c>
      <c r="S119" s="2">
        <f t="shared" ref="S119:T148" si="19">ROUND(Q119*$T$17,0)</f>
        <v>6</v>
      </c>
      <c r="T119" s="2">
        <f t="shared" si="19"/>
        <v>15</v>
      </c>
      <c r="U119" s="2" t="str">
        <f t="shared" ref="U119:U155" si="20">IF(ISNUMBER(M119),IF(M119&lt;$S119,"below",IF(M119&gt;$T119,"above","within")),"")</f>
        <v>above</v>
      </c>
      <c r="V119" s="2" t="str">
        <f t="shared" ref="V119:W155" si="21">IF(ISNUMBER(N119),IF(N119&lt;$S119,"below",IF(N119&gt;$T119,"above","within")),"")</f>
        <v>above</v>
      </c>
      <c r="W119" s="2" t="str">
        <f t="shared" si="21"/>
        <v>above</v>
      </c>
    </row>
    <row r="120" spans="1:23" s="2" customFormat="1" ht="15.95" customHeight="1" x14ac:dyDescent="0.25">
      <c r="A120" s="1"/>
      <c r="B120" s="88" t="s">
        <v>149</v>
      </c>
      <c r="C120" s="91">
        <v>712</v>
      </c>
      <c r="D120" s="14" t="s">
        <v>21</v>
      </c>
      <c r="E120" s="15" t="s">
        <v>154</v>
      </c>
      <c r="F120" s="15" t="s">
        <v>89</v>
      </c>
      <c r="G120" s="237">
        <v>52</v>
      </c>
      <c r="H120" s="1"/>
      <c r="I120" s="1"/>
      <c r="J120" s="237">
        <v>712</v>
      </c>
      <c r="K120" s="237" t="str">
        <f t="shared" si="18"/>
        <v>17 - 27</v>
      </c>
      <c r="L120" s="169" t="str">
        <f t="shared" si="10"/>
        <v>15 - 24</v>
      </c>
      <c r="M120" s="164">
        <v>18.195450908675298</v>
      </c>
      <c r="N120" s="164">
        <v>28.22840409956078</v>
      </c>
      <c r="O120" s="164">
        <v>31.759385970131479</v>
      </c>
      <c r="P120" s="189"/>
      <c r="Q120" s="2">
        <v>17</v>
      </c>
      <c r="R120" s="2">
        <v>27</v>
      </c>
      <c r="S120" s="2">
        <f t="shared" si="19"/>
        <v>15</v>
      </c>
      <c r="T120" s="2">
        <f t="shared" si="19"/>
        <v>24</v>
      </c>
      <c r="U120" s="2" t="str">
        <f t="shared" si="20"/>
        <v>within</v>
      </c>
      <c r="V120" s="2" t="str">
        <f t="shared" si="21"/>
        <v>above</v>
      </c>
      <c r="W120" s="2" t="str">
        <f t="shared" si="21"/>
        <v>above</v>
      </c>
    </row>
    <row r="121" spans="1:23" s="2" customFormat="1" ht="15.95" customHeight="1" x14ac:dyDescent="0.25">
      <c r="A121" s="1"/>
      <c r="B121" s="88" t="s">
        <v>149</v>
      </c>
      <c r="C121" s="92" t="s">
        <v>155</v>
      </c>
      <c r="D121" s="14" t="s">
        <v>32</v>
      </c>
      <c r="E121" s="15" t="s">
        <v>156</v>
      </c>
      <c r="F121" s="15" t="s">
        <v>107</v>
      </c>
      <c r="G121" s="237">
        <v>55</v>
      </c>
      <c r="H121" s="1"/>
      <c r="I121" s="1"/>
      <c r="J121" s="237" t="s">
        <v>155</v>
      </c>
      <c r="K121" s="237" t="str">
        <f t="shared" si="18"/>
        <v>27 - 37</v>
      </c>
      <c r="L121" s="169" t="str">
        <f t="shared" si="10"/>
        <v>24 - 33</v>
      </c>
      <c r="M121" s="164">
        <v>22.788023432414843</v>
      </c>
      <c r="N121" s="164">
        <v>34.415393322014715</v>
      </c>
      <c r="O121" s="164">
        <v>36.546850998463903</v>
      </c>
      <c r="P121" s="189"/>
      <c r="Q121" s="2">
        <v>27</v>
      </c>
      <c r="R121" s="2">
        <v>37</v>
      </c>
      <c r="S121" s="2">
        <f t="shared" si="19"/>
        <v>24</v>
      </c>
      <c r="T121" s="2">
        <f t="shared" si="19"/>
        <v>33</v>
      </c>
      <c r="U121" s="2" t="str">
        <f t="shared" si="20"/>
        <v>below</v>
      </c>
      <c r="V121" s="2" t="str">
        <f t="shared" si="21"/>
        <v>above</v>
      </c>
      <c r="W121" s="2" t="str">
        <f t="shared" si="21"/>
        <v>above</v>
      </c>
    </row>
    <row r="122" spans="1:23" s="2" customFormat="1" ht="15.95" customHeight="1" x14ac:dyDescent="0.25">
      <c r="A122" s="1"/>
      <c r="B122" s="88" t="s">
        <v>149</v>
      </c>
      <c r="C122" s="92" t="s">
        <v>157</v>
      </c>
      <c r="D122" s="14" t="s">
        <v>32</v>
      </c>
      <c r="E122" s="15" t="s">
        <v>158</v>
      </c>
      <c r="F122" s="15" t="s">
        <v>107</v>
      </c>
      <c r="G122" s="237">
        <v>55</v>
      </c>
      <c r="H122" s="1"/>
      <c r="I122" s="1"/>
      <c r="J122" s="237" t="s">
        <v>157</v>
      </c>
      <c r="K122" s="237" t="str">
        <f t="shared" si="18"/>
        <v>27 - 37</v>
      </c>
      <c r="L122" s="169" t="str">
        <f t="shared" si="10"/>
        <v>24 - 33</v>
      </c>
      <c r="M122" s="164">
        <v>21.023174844957019</v>
      </c>
      <c r="N122" s="164">
        <v>34.848736013261494</v>
      </c>
      <c r="O122" s="164">
        <v>40.086239220097475</v>
      </c>
      <c r="P122" s="189"/>
      <c r="Q122" s="2">
        <v>27</v>
      </c>
      <c r="R122" s="2">
        <v>37</v>
      </c>
      <c r="S122" s="2">
        <f t="shared" si="19"/>
        <v>24</v>
      </c>
      <c r="T122" s="2">
        <f t="shared" si="19"/>
        <v>33</v>
      </c>
      <c r="U122" s="2" t="str">
        <f t="shared" si="20"/>
        <v>below</v>
      </c>
      <c r="V122" s="2" t="str">
        <f t="shared" si="21"/>
        <v>above</v>
      </c>
      <c r="W122" s="2" t="str">
        <f t="shared" si="21"/>
        <v>above</v>
      </c>
    </row>
    <row r="123" spans="1:23" s="2" customFormat="1" ht="15.95" customHeight="1" x14ac:dyDescent="0.25">
      <c r="A123" s="1"/>
      <c r="B123" s="88" t="s">
        <v>149</v>
      </c>
      <c r="C123" s="92" t="s">
        <v>159</v>
      </c>
      <c r="D123" s="14" t="s">
        <v>18</v>
      </c>
      <c r="E123" s="15" t="s">
        <v>160</v>
      </c>
      <c r="F123" s="15" t="s">
        <v>107</v>
      </c>
      <c r="G123" s="237">
        <v>55</v>
      </c>
      <c r="H123" s="1"/>
      <c r="I123" s="1"/>
      <c r="J123" s="237" t="s">
        <v>159</v>
      </c>
      <c r="K123" s="237" t="str">
        <f t="shared" si="18"/>
        <v>37 - 47</v>
      </c>
      <c r="L123" s="169" t="str">
        <f t="shared" si="10"/>
        <v>33 - 42</v>
      </c>
      <c r="M123" s="164">
        <v>26.530097699338157</v>
      </c>
      <c r="N123" s="164">
        <v>31.169001991267642</v>
      </c>
      <c r="O123" s="164">
        <v>45.760896514107195</v>
      </c>
      <c r="P123" s="189"/>
      <c r="Q123" s="2">
        <v>37</v>
      </c>
      <c r="R123" s="2">
        <v>47</v>
      </c>
      <c r="S123" s="2">
        <f t="shared" si="19"/>
        <v>33</v>
      </c>
      <c r="T123" s="2">
        <f t="shared" si="19"/>
        <v>42</v>
      </c>
      <c r="U123" s="2" t="str">
        <f t="shared" si="20"/>
        <v>below</v>
      </c>
      <c r="V123" s="2" t="str">
        <f t="shared" si="21"/>
        <v>below</v>
      </c>
      <c r="W123" s="2" t="str">
        <f t="shared" si="21"/>
        <v>above</v>
      </c>
    </row>
    <row r="124" spans="1:23" s="2" customFormat="1" ht="15.95" customHeight="1" x14ac:dyDescent="0.25">
      <c r="A124" s="1"/>
      <c r="B124" s="88" t="s">
        <v>149</v>
      </c>
      <c r="C124" s="93">
        <v>733</v>
      </c>
      <c r="D124" s="14" t="s">
        <v>25</v>
      </c>
      <c r="E124" s="15" t="s">
        <v>161</v>
      </c>
      <c r="F124" s="15" t="s">
        <v>89</v>
      </c>
      <c r="G124" s="237">
        <v>52</v>
      </c>
      <c r="H124" s="1"/>
      <c r="I124" s="1"/>
      <c r="J124" s="237">
        <v>733</v>
      </c>
      <c r="K124" s="237" t="str">
        <f t="shared" si="18"/>
        <v>7 - 17</v>
      </c>
      <c r="L124" s="169" t="str">
        <f t="shared" si="10"/>
        <v>6 - 15</v>
      </c>
      <c r="M124" s="164">
        <v>19.601778938349202</v>
      </c>
      <c r="N124" s="164">
        <v>27.170526315789505</v>
      </c>
      <c r="O124" s="164">
        <v>28.603428571428605</v>
      </c>
      <c r="P124" s="189"/>
      <c r="Q124" s="2">
        <v>7</v>
      </c>
      <c r="R124" s="2">
        <v>17</v>
      </c>
      <c r="S124" s="2">
        <f t="shared" si="19"/>
        <v>6</v>
      </c>
      <c r="T124" s="2">
        <f t="shared" si="19"/>
        <v>15</v>
      </c>
      <c r="U124" s="2" t="str">
        <f t="shared" si="20"/>
        <v>above</v>
      </c>
      <c r="V124" s="2" t="str">
        <f t="shared" si="21"/>
        <v>above</v>
      </c>
      <c r="W124" s="2" t="str">
        <f t="shared" si="21"/>
        <v>above</v>
      </c>
    </row>
    <row r="125" spans="1:23" s="2" customFormat="1" ht="15.95" customHeight="1" x14ac:dyDescent="0.25">
      <c r="A125" s="1"/>
      <c r="B125" s="88" t="s">
        <v>149</v>
      </c>
      <c r="C125" s="94">
        <v>734</v>
      </c>
      <c r="D125" s="14" t="s">
        <v>25</v>
      </c>
      <c r="E125" s="15" t="s">
        <v>162</v>
      </c>
      <c r="F125" s="15" t="s">
        <v>89</v>
      </c>
      <c r="G125" s="237">
        <v>52</v>
      </c>
      <c r="H125" s="1"/>
      <c r="I125" s="1"/>
      <c r="J125" s="237">
        <v>734</v>
      </c>
      <c r="K125" s="237" t="str">
        <f t="shared" si="18"/>
        <v>7 - 17</v>
      </c>
      <c r="L125" s="169" t="str">
        <f t="shared" si="10"/>
        <v>6 - 15</v>
      </c>
      <c r="M125" s="164">
        <v>17.71920387305002</v>
      </c>
      <c r="N125" s="164">
        <v>24.40175479104132</v>
      </c>
      <c r="O125" s="164">
        <v>24.692742104162299</v>
      </c>
      <c r="P125" s="189"/>
      <c r="Q125" s="2">
        <v>7</v>
      </c>
      <c r="R125" s="2">
        <v>17</v>
      </c>
      <c r="S125" s="2">
        <f t="shared" si="19"/>
        <v>6</v>
      </c>
      <c r="T125" s="2">
        <f t="shared" si="19"/>
        <v>15</v>
      </c>
      <c r="U125" s="2" t="str">
        <f t="shared" si="20"/>
        <v>above</v>
      </c>
      <c r="V125" s="2" t="str">
        <f t="shared" si="21"/>
        <v>above</v>
      </c>
      <c r="W125" s="2" t="str">
        <f t="shared" si="21"/>
        <v>above</v>
      </c>
    </row>
    <row r="126" spans="1:23" s="2" customFormat="1" ht="15.95" customHeight="1" x14ac:dyDescent="0.25">
      <c r="A126" s="1"/>
      <c r="B126" s="88" t="s">
        <v>149</v>
      </c>
      <c r="C126" s="95">
        <v>735</v>
      </c>
      <c r="D126" s="14" t="s">
        <v>25</v>
      </c>
      <c r="E126" s="15" t="s">
        <v>163</v>
      </c>
      <c r="F126" s="15" t="s">
        <v>89</v>
      </c>
      <c r="G126" s="237">
        <v>52</v>
      </c>
      <c r="H126" s="1"/>
      <c r="I126" s="1"/>
      <c r="J126" s="237">
        <v>735</v>
      </c>
      <c r="K126" s="237" t="str">
        <f t="shared" si="18"/>
        <v>7 - 17</v>
      </c>
      <c r="L126" s="169" t="str">
        <f t="shared" si="10"/>
        <v>6 - 15</v>
      </c>
      <c r="M126" s="164">
        <v>15.186200796107917</v>
      </c>
      <c r="N126" s="164">
        <v>20.484914775316746</v>
      </c>
      <c r="O126" s="164">
        <v>19.978528367330085</v>
      </c>
      <c r="P126" s="189"/>
      <c r="Q126" s="2">
        <v>7</v>
      </c>
      <c r="R126" s="2">
        <v>17</v>
      </c>
      <c r="S126" s="2">
        <f t="shared" si="19"/>
        <v>6</v>
      </c>
      <c r="T126" s="2">
        <f t="shared" si="19"/>
        <v>15</v>
      </c>
      <c r="U126" s="2" t="str">
        <f t="shared" si="20"/>
        <v>above</v>
      </c>
      <c r="V126" s="2" t="str">
        <f t="shared" si="21"/>
        <v>above</v>
      </c>
      <c r="W126" s="2" t="str">
        <f t="shared" si="21"/>
        <v>above</v>
      </c>
    </row>
    <row r="127" spans="1:23" s="2" customFormat="1" ht="15.95" customHeight="1" x14ac:dyDescent="0.25">
      <c r="A127" s="1"/>
      <c r="B127" s="88" t="s">
        <v>149</v>
      </c>
      <c r="C127" s="96">
        <v>739</v>
      </c>
      <c r="D127" s="14" t="s">
        <v>25</v>
      </c>
      <c r="E127" s="15" t="s">
        <v>164</v>
      </c>
      <c r="F127" s="15" t="s">
        <v>89</v>
      </c>
      <c r="G127" s="237">
        <v>52</v>
      </c>
      <c r="H127" s="1"/>
      <c r="I127" s="1"/>
      <c r="J127" s="237">
        <v>739</v>
      </c>
      <c r="K127" s="237" t="str">
        <f t="shared" si="18"/>
        <v>7 - 17</v>
      </c>
      <c r="L127" s="169" t="str">
        <f t="shared" si="10"/>
        <v>6 - 15</v>
      </c>
      <c r="M127" s="164">
        <v>13.439404677533677</v>
      </c>
      <c r="N127" s="164">
        <v>12.094870462474958</v>
      </c>
      <c r="O127" s="164">
        <v>11.910134998992556</v>
      </c>
      <c r="P127" s="189"/>
      <c r="Q127" s="2">
        <v>7</v>
      </c>
      <c r="R127" s="2">
        <v>17</v>
      </c>
      <c r="S127" s="2">
        <f t="shared" si="19"/>
        <v>6</v>
      </c>
      <c r="T127" s="2">
        <f t="shared" si="19"/>
        <v>15</v>
      </c>
      <c r="U127" s="2" t="str">
        <f t="shared" si="20"/>
        <v>within</v>
      </c>
      <c r="V127" s="2" t="str">
        <f t="shared" si="21"/>
        <v>within</v>
      </c>
      <c r="W127" s="2" t="str">
        <f t="shared" si="21"/>
        <v>within</v>
      </c>
    </row>
    <row r="128" spans="1:23" s="2" customFormat="1" ht="15.95" customHeight="1" x14ac:dyDescent="0.25">
      <c r="A128" s="1"/>
      <c r="B128" s="12" t="s">
        <v>17</v>
      </c>
      <c r="C128" s="97">
        <v>74</v>
      </c>
      <c r="D128" s="14" t="s">
        <v>43</v>
      </c>
      <c r="E128" s="15" t="s">
        <v>165</v>
      </c>
      <c r="F128" s="15" t="s">
        <v>89</v>
      </c>
      <c r="G128" s="237">
        <v>14</v>
      </c>
      <c r="H128" s="1"/>
      <c r="I128" s="1"/>
      <c r="J128" s="237">
        <v>74</v>
      </c>
      <c r="K128" s="237" t="str">
        <f t="shared" si="18"/>
        <v>17 - 27</v>
      </c>
      <c r="L128" s="169" t="str">
        <f t="shared" si="10"/>
        <v>15 - 24</v>
      </c>
      <c r="M128" s="164">
        <v>20.313451875764748</v>
      </c>
      <c r="N128" s="164">
        <v>20.441092384349382</v>
      </c>
      <c r="O128" s="164">
        <v>20.488754218707651</v>
      </c>
      <c r="P128" s="189"/>
      <c r="Q128" s="2">
        <v>17</v>
      </c>
      <c r="R128" s="2">
        <v>27</v>
      </c>
      <c r="S128" s="2">
        <f t="shared" si="19"/>
        <v>15</v>
      </c>
      <c r="T128" s="2">
        <f t="shared" si="19"/>
        <v>24</v>
      </c>
      <c r="U128" s="2" t="str">
        <f t="shared" si="20"/>
        <v>within</v>
      </c>
      <c r="V128" s="2" t="str">
        <f t="shared" si="21"/>
        <v>within</v>
      </c>
      <c r="W128" s="2" t="str">
        <f t="shared" si="21"/>
        <v>within</v>
      </c>
    </row>
    <row r="129" spans="1:23" s="2" customFormat="1" ht="15.95" customHeight="1" x14ac:dyDescent="0.25">
      <c r="A129" s="1"/>
      <c r="B129" s="12" t="s">
        <v>17</v>
      </c>
      <c r="C129" s="98">
        <v>744</v>
      </c>
      <c r="D129" s="14" t="s">
        <v>21</v>
      </c>
      <c r="E129" s="15" t="s">
        <v>166</v>
      </c>
      <c r="F129" s="15" t="s">
        <v>89</v>
      </c>
      <c r="G129" s="237">
        <v>14</v>
      </c>
      <c r="H129" s="1"/>
      <c r="I129" s="1"/>
      <c r="J129" s="237">
        <v>744</v>
      </c>
      <c r="K129" s="237" t="str">
        <f t="shared" si="18"/>
        <v>17 - 27</v>
      </c>
      <c r="L129" s="169" t="str">
        <f t="shared" si="10"/>
        <v>15 - 24</v>
      </c>
      <c r="M129" s="164">
        <v>17.384006035458313</v>
      </c>
      <c r="N129" s="164">
        <v>22.136687575946649</v>
      </c>
      <c r="O129" s="164">
        <v>22.954084780118066</v>
      </c>
      <c r="P129" s="189"/>
      <c r="Q129" s="2">
        <v>17</v>
      </c>
      <c r="R129" s="2">
        <v>27</v>
      </c>
      <c r="S129" s="2">
        <f t="shared" si="19"/>
        <v>15</v>
      </c>
      <c r="T129" s="2">
        <f t="shared" si="19"/>
        <v>24</v>
      </c>
      <c r="U129" s="2" t="str">
        <f t="shared" si="20"/>
        <v>within</v>
      </c>
      <c r="V129" s="2" t="str">
        <f t="shared" si="21"/>
        <v>within</v>
      </c>
      <c r="W129" s="2" t="str">
        <f t="shared" si="21"/>
        <v>within</v>
      </c>
    </row>
    <row r="130" spans="1:23" s="2" customFormat="1" ht="15.95" customHeight="1" x14ac:dyDescent="0.25">
      <c r="A130" s="1"/>
      <c r="B130" s="12" t="s">
        <v>17</v>
      </c>
      <c r="C130" s="99">
        <v>747</v>
      </c>
      <c r="D130" s="14" t="s">
        <v>21</v>
      </c>
      <c r="E130" s="15" t="s">
        <v>167</v>
      </c>
      <c r="F130" s="15" t="s">
        <v>89</v>
      </c>
      <c r="G130" s="237">
        <v>14</v>
      </c>
      <c r="H130" s="1"/>
      <c r="I130" s="1"/>
      <c r="J130" s="237">
        <v>747</v>
      </c>
      <c r="K130" s="237" t="str">
        <f t="shared" si="18"/>
        <v>17 - 27</v>
      </c>
      <c r="L130" s="169" t="str">
        <f t="shared" si="10"/>
        <v>15 - 24</v>
      </c>
      <c r="M130" s="164">
        <v>12.169965498456502</v>
      </c>
      <c r="N130" s="164">
        <v>16.725984014477426</v>
      </c>
      <c r="O130" s="164">
        <v>16.897257470323346</v>
      </c>
      <c r="P130" s="189"/>
      <c r="Q130" s="2">
        <v>17</v>
      </c>
      <c r="R130" s="2">
        <v>27</v>
      </c>
      <c r="S130" s="2">
        <f t="shared" si="19"/>
        <v>15</v>
      </c>
      <c r="T130" s="2">
        <f t="shared" si="19"/>
        <v>24</v>
      </c>
      <c r="U130" s="2" t="str">
        <f t="shared" si="20"/>
        <v>below</v>
      </c>
      <c r="V130" s="2" t="str">
        <f t="shared" si="21"/>
        <v>within</v>
      </c>
      <c r="W130" s="2" t="str">
        <f t="shared" si="21"/>
        <v>within</v>
      </c>
    </row>
    <row r="131" spans="1:23" s="2" customFormat="1" ht="15.95" customHeight="1" x14ac:dyDescent="0.25">
      <c r="A131" s="1"/>
      <c r="B131" s="12" t="s">
        <v>17</v>
      </c>
      <c r="C131" s="100">
        <v>75</v>
      </c>
      <c r="D131" s="14" t="s">
        <v>43</v>
      </c>
      <c r="E131" s="15" t="s">
        <v>168</v>
      </c>
      <c r="F131" s="15" t="s">
        <v>20</v>
      </c>
      <c r="G131" s="237">
        <v>12</v>
      </c>
      <c r="H131" s="1"/>
      <c r="I131" s="1"/>
      <c r="J131" s="237">
        <v>75</v>
      </c>
      <c r="K131" s="237" t="str">
        <f t="shared" si="18"/>
        <v>27 - 37</v>
      </c>
      <c r="L131" s="169" t="str">
        <f t="shared" si="10"/>
        <v>24 - 33</v>
      </c>
      <c r="M131" s="164">
        <v>30.967607637242484</v>
      </c>
      <c r="N131" s="164">
        <v>39.5235981476593</v>
      </c>
      <c r="O131" s="164">
        <v>49.38342778972045</v>
      </c>
      <c r="P131" s="189"/>
      <c r="Q131" s="2">
        <v>27</v>
      </c>
      <c r="R131" s="2">
        <v>37</v>
      </c>
      <c r="S131" s="2">
        <f t="shared" si="19"/>
        <v>24</v>
      </c>
      <c r="T131" s="2">
        <f t="shared" si="19"/>
        <v>33</v>
      </c>
      <c r="U131" s="2" t="str">
        <f t="shared" si="20"/>
        <v>within</v>
      </c>
      <c r="V131" s="2" t="str">
        <f t="shared" si="21"/>
        <v>above</v>
      </c>
      <c r="W131" s="2" t="str">
        <f t="shared" si="21"/>
        <v>above</v>
      </c>
    </row>
    <row r="132" spans="1:23" s="2" customFormat="1" ht="15.95" customHeight="1" x14ac:dyDescent="0.25">
      <c r="A132" s="1"/>
      <c r="B132" s="12" t="s">
        <v>17</v>
      </c>
      <c r="C132" s="101">
        <v>751</v>
      </c>
      <c r="D132" s="14" t="s">
        <v>291</v>
      </c>
      <c r="E132" s="15" t="s">
        <v>170</v>
      </c>
      <c r="F132" s="15" t="s">
        <v>20</v>
      </c>
      <c r="G132" s="237">
        <v>12</v>
      </c>
      <c r="H132" s="1"/>
      <c r="I132" s="1"/>
      <c r="J132" s="237">
        <v>751</v>
      </c>
      <c r="K132" s="237" t="str">
        <f t="shared" si="18"/>
        <v>17 - 27</v>
      </c>
      <c r="L132" s="169" t="str">
        <f t="shared" si="10"/>
        <v>15 - 24</v>
      </c>
      <c r="M132" s="164">
        <v>18.417997097242417</v>
      </c>
      <c r="N132" s="164">
        <v>22.968030154963028</v>
      </c>
      <c r="O132" s="164">
        <v>24.528534450881256</v>
      </c>
      <c r="P132" s="189"/>
      <c r="Q132" s="2">
        <v>17</v>
      </c>
      <c r="R132" s="2">
        <v>27</v>
      </c>
      <c r="S132" s="2">
        <f t="shared" si="19"/>
        <v>15</v>
      </c>
      <c r="T132" s="2">
        <f t="shared" si="19"/>
        <v>24</v>
      </c>
      <c r="U132" s="2" t="str">
        <f t="shared" si="20"/>
        <v>within</v>
      </c>
      <c r="V132" s="2" t="str">
        <f t="shared" si="21"/>
        <v>within</v>
      </c>
      <c r="W132" s="2" t="str">
        <f t="shared" si="21"/>
        <v>above</v>
      </c>
    </row>
    <row r="133" spans="1:23" s="2" customFormat="1" ht="15.95" customHeight="1" x14ac:dyDescent="0.25">
      <c r="A133" s="1"/>
      <c r="B133" s="12" t="s">
        <v>17</v>
      </c>
      <c r="C133" s="102">
        <v>755</v>
      </c>
      <c r="D133" s="14" t="s">
        <v>21</v>
      </c>
      <c r="E133" s="15" t="s">
        <v>171</v>
      </c>
      <c r="F133" s="15" t="s">
        <v>20</v>
      </c>
      <c r="G133" s="237">
        <v>17</v>
      </c>
      <c r="H133" s="1"/>
      <c r="I133" s="1"/>
      <c r="J133" s="237">
        <v>755</v>
      </c>
      <c r="K133" s="237" t="str">
        <f t="shared" si="18"/>
        <v>17 - 27</v>
      </c>
      <c r="L133" s="169" t="str">
        <f t="shared" si="10"/>
        <v>15 - 24</v>
      </c>
      <c r="M133" s="164">
        <v>16.835348962907915</v>
      </c>
      <c r="N133" s="164">
        <v>22.242623869927822</v>
      </c>
      <c r="O133" s="164">
        <v>24.115148056559516</v>
      </c>
      <c r="P133" s="189"/>
      <c r="Q133" s="2">
        <v>17</v>
      </c>
      <c r="R133" s="2">
        <v>27</v>
      </c>
      <c r="S133" s="2">
        <f t="shared" si="19"/>
        <v>15</v>
      </c>
      <c r="T133" s="2">
        <f t="shared" si="19"/>
        <v>24</v>
      </c>
      <c r="U133" s="2" t="str">
        <f t="shared" si="20"/>
        <v>within</v>
      </c>
      <c r="V133" s="2" t="str">
        <f t="shared" si="21"/>
        <v>within</v>
      </c>
      <c r="W133" s="2" t="str">
        <f t="shared" si="21"/>
        <v>above</v>
      </c>
    </row>
    <row r="134" spans="1:23" s="2" customFormat="1" ht="15.95" customHeight="1" x14ac:dyDescent="0.25">
      <c r="A134" s="1"/>
      <c r="B134" s="12" t="s">
        <v>17</v>
      </c>
      <c r="C134" s="103">
        <v>76</v>
      </c>
      <c r="D134" s="14" t="s">
        <v>43</v>
      </c>
      <c r="E134" s="15" t="s">
        <v>172</v>
      </c>
      <c r="F134" s="15" t="s">
        <v>20</v>
      </c>
      <c r="G134" s="237">
        <v>16</v>
      </c>
      <c r="H134" s="1"/>
      <c r="I134" s="1"/>
      <c r="J134" s="237">
        <v>76</v>
      </c>
      <c r="K134" s="237" t="str">
        <f t="shared" si="18"/>
        <v>17 - 27</v>
      </c>
      <c r="L134" s="169" t="str">
        <f t="shared" si="10"/>
        <v>15 - 24</v>
      </c>
      <c r="M134" s="164">
        <v>19.77378870288867</v>
      </c>
      <c r="N134" s="164">
        <v>26.137346791636634</v>
      </c>
      <c r="O134" s="164">
        <v>29.57110241356818</v>
      </c>
      <c r="P134" s="189"/>
      <c r="Q134" s="2">
        <v>17</v>
      </c>
      <c r="R134" s="2">
        <v>27</v>
      </c>
      <c r="S134" s="2">
        <f t="shared" si="19"/>
        <v>15</v>
      </c>
      <c r="T134" s="2">
        <f t="shared" si="19"/>
        <v>24</v>
      </c>
      <c r="U134" s="2" t="str">
        <f t="shared" si="20"/>
        <v>within</v>
      </c>
      <c r="V134" s="2" t="str">
        <f t="shared" si="21"/>
        <v>above</v>
      </c>
      <c r="W134" s="2" t="str">
        <f t="shared" si="21"/>
        <v>above</v>
      </c>
    </row>
    <row r="135" spans="1:23" s="2" customFormat="1" ht="15.95" customHeight="1" x14ac:dyDescent="0.25">
      <c r="A135" s="1"/>
      <c r="B135" s="12" t="s">
        <v>17</v>
      </c>
      <c r="C135" s="104">
        <v>774</v>
      </c>
      <c r="D135" s="14" t="s">
        <v>18</v>
      </c>
      <c r="E135" s="15" t="s">
        <v>173</v>
      </c>
      <c r="F135" s="15" t="s">
        <v>20</v>
      </c>
      <c r="G135" s="237">
        <v>16</v>
      </c>
      <c r="H135" s="1"/>
      <c r="I135" s="1"/>
      <c r="J135" s="237">
        <v>774</v>
      </c>
      <c r="K135" s="237" t="str">
        <f t="shared" si="18"/>
        <v>27 - 37</v>
      </c>
      <c r="L135" s="169" t="str">
        <f t="shared" si="10"/>
        <v>24 - 33</v>
      </c>
      <c r="M135" s="164">
        <v>22.304923599320833</v>
      </c>
      <c r="N135" s="164">
        <v>26.546689303904866</v>
      </c>
      <c r="O135" s="164">
        <v>28.567741935483809</v>
      </c>
      <c r="P135" s="189"/>
      <c r="Q135" s="2">
        <v>27</v>
      </c>
      <c r="R135" s="2">
        <v>37</v>
      </c>
      <c r="S135" s="2">
        <f t="shared" si="19"/>
        <v>24</v>
      </c>
      <c r="T135" s="2">
        <f t="shared" si="19"/>
        <v>33</v>
      </c>
      <c r="U135" s="2" t="str">
        <f t="shared" si="20"/>
        <v>below</v>
      </c>
      <c r="V135" s="2" t="str">
        <f t="shared" si="21"/>
        <v>within</v>
      </c>
      <c r="W135" s="2" t="str">
        <f t="shared" si="21"/>
        <v>within</v>
      </c>
    </row>
    <row r="136" spans="1:23" s="2" customFormat="1" ht="15.95" customHeight="1" x14ac:dyDescent="0.25">
      <c r="A136" s="1"/>
      <c r="B136" s="12" t="s">
        <v>17</v>
      </c>
      <c r="C136" s="104">
        <v>775</v>
      </c>
      <c r="D136" s="14" t="s">
        <v>18</v>
      </c>
      <c r="E136" s="15" t="s">
        <v>174</v>
      </c>
      <c r="F136" s="15" t="s">
        <v>20</v>
      </c>
      <c r="G136" s="237">
        <v>16</v>
      </c>
      <c r="H136" s="1"/>
      <c r="I136" s="1"/>
      <c r="J136" s="237">
        <v>775</v>
      </c>
      <c r="K136" s="237" t="str">
        <f t="shared" si="18"/>
        <v>27 - 37</v>
      </c>
      <c r="L136" s="169" t="str">
        <f t="shared" si="10"/>
        <v>24 - 33</v>
      </c>
      <c r="M136" s="164">
        <v>22.205642973412917</v>
      </c>
      <c r="N136" s="164">
        <v>24.829083016820409</v>
      </c>
      <c r="O136" s="164">
        <v>27.957781050564567</v>
      </c>
      <c r="P136" s="189"/>
      <c r="Q136" s="2">
        <v>27</v>
      </c>
      <c r="R136" s="2">
        <v>37</v>
      </c>
      <c r="S136" s="2">
        <f t="shared" si="19"/>
        <v>24</v>
      </c>
      <c r="T136" s="2">
        <f t="shared" si="19"/>
        <v>33</v>
      </c>
      <c r="U136" s="2" t="str">
        <f t="shared" si="20"/>
        <v>below</v>
      </c>
      <c r="V136" s="2" t="str">
        <f t="shared" si="21"/>
        <v>within</v>
      </c>
      <c r="W136" s="2" t="str">
        <f t="shared" si="21"/>
        <v>within</v>
      </c>
    </row>
    <row r="137" spans="1:23" s="2" customFormat="1" ht="15.95" customHeight="1" x14ac:dyDescent="0.25">
      <c r="A137" s="1"/>
      <c r="B137" s="12" t="s">
        <v>17</v>
      </c>
      <c r="C137" s="105">
        <v>781</v>
      </c>
      <c r="D137" s="14" t="s">
        <v>21</v>
      </c>
      <c r="E137" s="15" t="s">
        <v>175</v>
      </c>
      <c r="F137" s="15" t="s">
        <v>20</v>
      </c>
      <c r="G137" s="237">
        <v>17</v>
      </c>
      <c r="H137" s="1"/>
      <c r="I137" s="1"/>
      <c r="J137" s="237">
        <v>781</v>
      </c>
      <c r="K137" s="237" t="str">
        <f t="shared" si="18"/>
        <v>17 - 27</v>
      </c>
      <c r="L137" s="169" t="str">
        <f t="shared" si="10"/>
        <v>15 - 24</v>
      </c>
      <c r="M137" s="164">
        <v>15.878131156768941</v>
      </c>
      <c r="N137" s="164">
        <v>23.190743509915936</v>
      </c>
      <c r="O137" s="164">
        <v>22.732051367356462</v>
      </c>
      <c r="P137" s="189"/>
      <c r="Q137" s="2">
        <v>17</v>
      </c>
      <c r="R137" s="2">
        <v>27</v>
      </c>
      <c r="S137" s="2">
        <f t="shared" si="19"/>
        <v>15</v>
      </c>
      <c r="T137" s="2">
        <f t="shared" si="19"/>
        <v>24</v>
      </c>
      <c r="U137" s="2" t="str">
        <f t="shared" si="20"/>
        <v>within</v>
      </c>
      <c r="V137" s="2" t="str">
        <f t="shared" si="21"/>
        <v>within</v>
      </c>
      <c r="W137" s="2" t="str">
        <f t="shared" si="21"/>
        <v>within</v>
      </c>
    </row>
    <row r="138" spans="1:23" s="2" customFormat="1" ht="15.95" customHeight="1" x14ac:dyDescent="0.25">
      <c r="A138" s="1"/>
      <c r="B138" s="12" t="s">
        <v>17</v>
      </c>
      <c r="C138" s="57">
        <v>782</v>
      </c>
      <c r="D138" s="14" t="s">
        <v>25</v>
      </c>
      <c r="E138" s="15" t="s">
        <v>176</v>
      </c>
      <c r="F138" s="15" t="s">
        <v>89</v>
      </c>
      <c r="G138" s="237">
        <v>14</v>
      </c>
      <c r="H138" s="1"/>
      <c r="I138" s="1"/>
      <c r="J138" s="237">
        <v>782</v>
      </c>
      <c r="K138" s="237" t="str">
        <f t="shared" si="18"/>
        <v>7 - 17</v>
      </c>
      <c r="L138" s="169" t="str">
        <f t="shared" si="10"/>
        <v>6 - 15</v>
      </c>
      <c r="M138" s="164">
        <v>12.167681834467922</v>
      </c>
      <c r="N138" s="164">
        <v>20.516737480659167</v>
      </c>
      <c r="O138" s="164">
        <v>20.326644890340628</v>
      </c>
      <c r="P138" s="189"/>
      <c r="Q138" s="2">
        <v>7</v>
      </c>
      <c r="R138" s="2">
        <v>17</v>
      </c>
      <c r="S138" s="2">
        <f t="shared" si="19"/>
        <v>6</v>
      </c>
      <c r="T138" s="2">
        <f t="shared" si="19"/>
        <v>15</v>
      </c>
      <c r="U138" s="2" t="str">
        <f t="shared" si="20"/>
        <v>within</v>
      </c>
      <c r="V138" s="2" t="str">
        <f t="shared" si="21"/>
        <v>above</v>
      </c>
      <c r="W138" s="2" t="str">
        <f t="shared" si="21"/>
        <v>above</v>
      </c>
    </row>
    <row r="139" spans="1:23" s="2" customFormat="1" ht="15.95" customHeight="1" x14ac:dyDescent="0.25">
      <c r="A139" s="1"/>
      <c r="B139" s="12" t="s">
        <v>17</v>
      </c>
      <c r="C139" s="106">
        <v>783</v>
      </c>
      <c r="D139" s="14" t="s">
        <v>25</v>
      </c>
      <c r="E139" s="15" t="s">
        <v>177</v>
      </c>
      <c r="F139" s="15" t="s">
        <v>89</v>
      </c>
      <c r="G139" s="237">
        <v>14</v>
      </c>
      <c r="H139" s="1"/>
      <c r="I139" s="1"/>
      <c r="J139" s="237">
        <v>783</v>
      </c>
      <c r="K139" s="237" t="str">
        <f t="shared" si="18"/>
        <v>7 - 17</v>
      </c>
      <c r="L139" s="169" t="str">
        <f t="shared" si="10"/>
        <v>6 - 15</v>
      </c>
      <c r="M139" s="164">
        <v>5.6929467915856566</v>
      </c>
      <c r="N139" s="164">
        <v>7.5667160859896363</v>
      </c>
      <c r="O139" s="164">
        <v>7.3591549295774792</v>
      </c>
      <c r="P139" s="189"/>
      <c r="Q139" s="2">
        <v>7</v>
      </c>
      <c r="R139" s="2">
        <v>17</v>
      </c>
      <c r="S139" s="2">
        <f t="shared" si="19"/>
        <v>6</v>
      </c>
      <c r="T139" s="2">
        <f t="shared" si="19"/>
        <v>15</v>
      </c>
      <c r="U139" s="2" t="str">
        <f t="shared" si="20"/>
        <v>below</v>
      </c>
      <c r="V139" s="2" t="str">
        <f t="shared" si="21"/>
        <v>within</v>
      </c>
      <c r="W139" s="2" t="str">
        <f t="shared" si="21"/>
        <v>within</v>
      </c>
    </row>
    <row r="140" spans="1:23" s="2" customFormat="1" ht="15.95" customHeight="1" x14ac:dyDescent="0.25">
      <c r="A140" s="1"/>
      <c r="B140" s="107" t="s">
        <v>178</v>
      </c>
      <c r="C140" s="108">
        <v>801</v>
      </c>
      <c r="D140" s="14" t="s">
        <v>21</v>
      </c>
      <c r="E140" s="15" t="s">
        <v>179</v>
      </c>
      <c r="F140" s="15" t="s">
        <v>20</v>
      </c>
      <c r="G140" s="237">
        <v>43</v>
      </c>
      <c r="H140" s="1"/>
      <c r="I140" s="1"/>
      <c r="J140" s="237">
        <v>801</v>
      </c>
      <c r="K140" s="237" t="str">
        <f t="shared" si="18"/>
        <v>17 - 27</v>
      </c>
      <c r="L140" s="169" t="str">
        <f t="shared" si="10"/>
        <v>15 - 24</v>
      </c>
      <c r="M140" s="164">
        <v>16.277412411813962</v>
      </c>
      <c r="N140" s="164">
        <v>21.459024159166297</v>
      </c>
      <c r="O140" s="164">
        <v>21.867767476483753</v>
      </c>
      <c r="P140" s="189"/>
      <c r="Q140" s="2">
        <v>17</v>
      </c>
      <c r="R140" s="2">
        <v>27</v>
      </c>
      <c r="S140" s="2">
        <f t="shared" si="19"/>
        <v>15</v>
      </c>
      <c r="T140" s="2">
        <f t="shared" si="19"/>
        <v>24</v>
      </c>
      <c r="U140" s="2" t="str">
        <f t="shared" si="20"/>
        <v>within</v>
      </c>
      <c r="V140" s="2" t="str">
        <f t="shared" si="21"/>
        <v>within</v>
      </c>
      <c r="W140" s="2" t="str">
        <f t="shared" si="21"/>
        <v>within</v>
      </c>
    </row>
    <row r="141" spans="1:23" s="2" customFormat="1" ht="15.95" customHeight="1" x14ac:dyDescent="0.25">
      <c r="A141" s="1"/>
      <c r="B141" s="107" t="s">
        <v>178</v>
      </c>
      <c r="C141" s="109">
        <v>802</v>
      </c>
      <c r="D141" s="14" t="s">
        <v>18</v>
      </c>
      <c r="E141" s="15" t="s">
        <v>180</v>
      </c>
      <c r="F141" s="15" t="s">
        <v>20</v>
      </c>
      <c r="G141" s="237">
        <v>43</v>
      </c>
      <c r="H141" s="1"/>
      <c r="I141" s="1"/>
      <c r="J141" s="237">
        <v>802</v>
      </c>
      <c r="K141" s="237" t="str">
        <f t="shared" si="18"/>
        <v>27 - 37</v>
      </c>
      <c r="L141" s="169" t="str">
        <f t="shared" ref="L141:L203" si="22">_xlfn.CONCAT(S141," - ",T141)</f>
        <v>24 - 33</v>
      </c>
      <c r="M141" s="164">
        <v>26.108418798602514</v>
      </c>
      <c r="N141" s="164">
        <v>36.948044629775737</v>
      </c>
      <c r="O141" s="164">
        <v>42.667482410523114</v>
      </c>
      <c r="P141" s="189"/>
      <c r="Q141" s="2">
        <v>27</v>
      </c>
      <c r="R141" s="2">
        <v>37</v>
      </c>
      <c r="S141" s="2">
        <f t="shared" si="19"/>
        <v>24</v>
      </c>
      <c r="T141" s="2">
        <f t="shared" si="19"/>
        <v>33</v>
      </c>
      <c r="U141" s="2" t="str">
        <f t="shared" si="20"/>
        <v>within</v>
      </c>
      <c r="V141" s="2" t="str">
        <f t="shared" si="21"/>
        <v>above</v>
      </c>
      <c r="W141" s="2" t="str">
        <f t="shared" si="21"/>
        <v>above</v>
      </c>
    </row>
    <row r="142" spans="1:23" s="2" customFormat="1" ht="15.95" customHeight="1" x14ac:dyDescent="0.25">
      <c r="A142" s="1"/>
      <c r="B142" s="107" t="s">
        <v>178</v>
      </c>
      <c r="C142" s="110">
        <v>805</v>
      </c>
      <c r="D142" s="14" t="s">
        <v>25</v>
      </c>
      <c r="E142" s="15" t="s">
        <v>181</v>
      </c>
      <c r="F142" s="15" t="s">
        <v>20</v>
      </c>
      <c r="G142" s="237">
        <v>43</v>
      </c>
      <c r="H142" s="1"/>
      <c r="I142" s="1"/>
      <c r="J142" s="237">
        <v>805</v>
      </c>
      <c r="K142" s="237" t="str">
        <f t="shared" si="18"/>
        <v>7 - 17</v>
      </c>
      <c r="L142" s="169" t="str">
        <f t="shared" si="22"/>
        <v>6 - 15</v>
      </c>
      <c r="M142" s="164">
        <v>7.5795918367347017</v>
      </c>
      <c r="N142" s="164">
        <v>7.7465091299677837</v>
      </c>
      <c r="O142" s="164">
        <v>8.3498542274052561</v>
      </c>
      <c r="P142" s="189"/>
      <c r="Q142" s="2">
        <v>7</v>
      </c>
      <c r="R142" s="2">
        <v>17</v>
      </c>
      <c r="S142" s="2">
        <f t="shared" si="19"/>
        <v>6</v>
      </c>
      <c r="T142" s="2">
        <f t="shared" si="19"/>
        <v>15</v>
      </c>
      <c r="U142" s="2" t="str">
        <f t="shared" si="20"/>
        <v>within</v>
      </c>
      <c r="V142" s="2" t="str">
        <f t="shared" si="21"/>
        <v>within</v>
      </c>
      <c r="W142" s="2" t="str">
        <f t="shared" si="21"/>
        <v>within</v>
      </c>
    </row>
    <row r="143" spans="1:23" s="2" customFormat="1" ht="15.95" customHeight="1" x14ac:dyDescent="0.25">
      <c r="A143" s="1"/>
      <c r="B143" s="107" t="s">
        <v>178</v>
      </c>
      <c r="C143" s="111">
        <v>806</v>
      </c>
      <c r="D143" s="14" t="s">
        <v>21</v>
      </c>
      <c r="E143" s="15" t="s">
        <v>182</v>
      </c>
      <c r="F143" s="15" t="s">
        <v>20</v>
      </c>
      <c r="G143" s="237">
        <v>43</v>
      </c>
      <c r="H143" s="1"/>
      <c r="I143" s="1"/>
      <c r="J143" s="237">
        <v>806</v>
      </c>
      <c r="K143" s="237" t="str">
        <f t="shared" si="18"/>
        <v>7 - 17</v>
      </c>
      <c r="L143" s="169" t="str">
        <f t="shared" si="22"/>
        <v>6 - 15</v>
      </c>
      <c r="M143" s="164">
        <v>15.035897435897436</v>
      </c>
      <c r="N143" s="164">
        <v>14.504672897196262</v>
      </c>
      <c r="O143" s="164">
        <v>16.503022974607013</v>
      </c>
      <c r="P143" s="189"/>
      <c r="Q143" s="2">
        <v>7</v>
      </c>
      <c r="R143" s="2">
        <v>17</v>
      </c>
      <c r="S143" s="2">
        <f t="shared" si="19"/>
        <v>6</v>
      </c>
      <c r="T143" s="2">
        <f t="shared" si="19"/>
        <v>15</v>
      </c>
      <c r="U143" s="2" t="str">
        <f t="shared" si="20"/>
        <v>above</v>
      </c>
      <c r="V143" s="2" t="str">
        <f t="shared" si="21"/>
        <v>within</v>
      </c>
      <c r="W143" s="2" t="str">
        <f t="shared" si="21"/>
        <v>above</v>
      </c>
    </row>
    <row r="144" spans="1:23" s="2" customFormat="1" ht="15.95" customHeight="1" x14ac:dyDescent="0.25">
      <c r="A144" s="1"/>
      <c r="B144" s="107" t="s">
        <v>178</v>
      </c>
      <c r="C144" s="112">
        <v>807</v>
      </c>
      <c r="D144" s="14" t="s">
        <v>21</v>
      </c>
      <c r="E144" s="15" t="s">
        <v>183</v>
      </c>
      <c r="F144" s="15" t="s">
        <v>20</v>
      </c>
      <c r="G144" s="237">
        <v>43</v>
      </c>
      <c r="H144" s="1"/>
      <c r="I144" s="1"/>
      <c r="J144" s="237">
        <v>807</v>
      </c>
      <c r="K144" s="237" t="str">
        <f t="shared" si="18"/>
        <v>7 - 17</v>
      </c>
      <c r="L144" s="169" t="str">
        <f t="shared" si="22"/>
        <v>6 - 15</v>
      </c>
      <c r="M144" s="164">
        <v>18.658914728682166</v>
      </c>
      <c r="N144" s="164">
        <v>18.555704697986574</v>
      </c>
      <c r="O144" s="164">
        <v>20.267314702308624</v>
      </c>
      <c r="P144" s="189"/>
      <c r="Q144" s="2">
        <v>7</v>
      </c>
      <c r="R144" s="2">
        <v>17</v>
      </c>
      <c r="S144" s="2">
        <f t="shared" si="19"/>
        <v>6</v>
      </c>
      <c r="T144" s="2">
        <f t="shared" si="19"/>
        <v>15</v>
      </c>
      <c r="U144" s="2" t="str">
        <f t="shared" si="20"/>
        <v>above</v>
      </c>
      <c r="V144" s="2" t="str">
        <f t="shared" si="21"/>
        <v>above</v>
      </c>
      <c r="W144" s="2" t="str">
        <f t="shared" si="21"/>
        <v>above</v>
      </c>
    </row>
    <row r="145" spans="1:23" s="2" customFormat="1" ht="15.95" customHeight="1" x14ac:dyDescent="0.25">
      <c r="A145" s="1"/>
      <c r="B145" s="107" t="s">
        <v>178</v>
      </c>
      <c r="C145" s="113">
        <v>814</v>
      </c>
      <c r="D145" s="14" t="s">
        <v>21</v>
      </c>
      <c r="E145" s="15" t="s">
        <v>184</v>
      </c>
      <c r="F145" s="15" t="s">
        <v>20</v>
      </c>
      <c r="G145" s="237">
        <v>43</v>
      </c>
      <c r="H145" s="1"/>
      <c r="I145" s="1"/>
      <c r="J145" s="237">
        <v>814</v>
      </c>
      <c r="K145" s="237" t="str">
        <f t="shared" si="18"/>
        <v>17 - 27</v>
      </c>
      <c r="L145" s="169" t="str">
        <f t="shared" si="22"/>
        <v>15 - 24</v>
      </c>
      <c r="M145" s="164">
        <v>32.741731619970537</v>
      </c>
      <c r="N145" s="164">
        <v>42.044201909959106</v>
      </c>
      <c r="O145" s="164">
        <v>41.334760062556626</v>
      </c>
      <c r="P145" s="189"/>
      <c r="Q145" s="2">
        <v>17</v>
      </c>
      <c r="R145" s="2">
        <v>27</v>
      </c>
      <c r="S145" s="2">
        <f t="shared" si="19"/>
        <v>15</v>
      </c>
      <c r="T145" s="2">
        <f t="shared" si="19"/>
        <v>24</v>
      </c>
      <c r="U145" s="2" t="str">
        <f t="shared" si="20"/>
        <v>above</v>
      </c>
      <c r="V145" s="2" t="str">
        <f t="shared" si="21"/>
        <v>above</v>
      </c>
      <c r="W145" s="2" t="str">
        <f t="shared" si="21"/>
        <v>above</v>
      </c>
    </row>
    <row r="146" spans="1:23" s="2" customFormat="1" ht="15.95" customHeight="1" x14ac:dyDescent="0.25">
      <c r="A146" s="1"/>
      <c r="B146" s="107" t="s">
        <v>178</v>
      </c>
      <c r="C146" s="114">
        <v>82</v>
      </c>
      <c r="D146" s="14" t="s">
        <v>43</v>
      </c>
      <c r="E146" s="15" t="s">
        <v>185</v>
      </c>
      <c r="F146" s="15" t="s">
        <v>20</v>
      </c>
      <c r="G146" s="237">
        <v>44</v>
      </c>
      <c r="H146" s="1"/>
      <c r="I146" s="1"/>
      <c r="J146" s="237">
        <v>82</v>
      </c>
      <c r="K146" s="237" t="str">
        <f t="shared" si="18"/>
        <v>27 - 37</v>
      </c>
      <c r="L146" s="169" t="str">
        <f t="shared" si="22"/>
        <v>24 - 33</v>
      </c>
      <c r="M146" s="164">
        <v>23.325379735785365</v>
      </c>
      <c r="N146" s="164">
        <v>27.492203488938692</v>
      </c>
      <c r="O146" s="164">
        <v>30.301773581575922</v>
      </c>
      <c r="P146" s="189"/>
      <c r="Q146" s="2">
        <v>27</v>
      </c>
      <c r="R146" s="2">
        <v>37</v>
      </c>
      <c r="S146" s="2">
        <f t="shared" si="19"/>
        <v>24</v>
      </c>
      <c r="T146" s="2">
        <f t="shared" si="19"/>
        <v>33</v>
      </c>
      <c r="U146" s="2" t="str">
        <f t="shared" si="20"/>
        <v>below</v>
      </c>
      <c r="V146" s="2" t="str">
        <f t="shared" si="21"/>
        <v>within</v>
      </c>
      <c r="W146" s="2" t="str">
        <f t="shared" si="21"/>
        <v>within</v>
      </c>
    </row>
    <row r="147" spans="1:23" s="2" customFormat="1" ht="15.95" customHeight="1" x14ac:dyDescent="0.25">
      <c r="A147" s="1"/>
      <c r="B147" s="107" t="s">
        <v>178</v>
      </c>
      <c r="C147" s="115">
        <v>83</v>
      </c>
      <c r="D147" s="14" t="s">
        <v>43</v>
      </c>
      <c r="E147" s="15" t="s">
        <v>186</v>
      </c>
      <c r="F147" s="15" t="s">
        <v>37</v>
      </c>
      <c r="G147" s="237">
        <v>45</v>
      </c>
      <c r="H147" s="1"/>
      <c r="I147" s="1"/>
      <c r="J147" s="237">
        <v>83</v>
      </c>
      <c r="K147" s="237" t="str">
        <f t="shared" si="18"/>
        <v>17 - 27</v>
      </c>
      <c r="L147" s="169" t="str">
        <f t="shared" si="22"/>
        <v>15 - 24</v>
      </c>
      <c r="M147" s="164">
        <v>24.893306093367229</v>
      </c>
      <c r="N147" s="164">
        <v>29.64876848786718</v>
      </c>
      <c r="O147" s="164">
        <v>31.753359162476393</v>
      </c>
      <c r="P147" s="189"/>
      <c r="Q147" s="2">
        <v>17</v>
      </c>
      <c r="R147" s="2">
        <v>27</v>
      </c>
      <c r="S147" s="2">
        <f t="shared" si="19"/>
        <v>15</v>
      </c>
      <c r="T147" s="2">
        <f t="shared" si="19"/>
        <v>24</v>
      </c>
      <c r="U147" s="2" t="str">
        <f t="shared" si="20"/>
        <v>above</v>
      </c>
      <c r="V147" s="2" t="str">
        <f t="shared" si="21"/>
        <v>above</v>
      </c>
      <c r="W147" s="2" t="str">
        <f t="shared" si="21"/>
        <v>above</v>
      </c>
    </row>
    <row r="148" spans="1:23" s="2" customFormat="1" ht="15.95" customHeight="1" x14ac:dyDescent="0.25">
      <c r="A148" s="1"/>
      <c r="B148" s="107" t="s">
        <v>178</v>
      </c>
      <c r="C148" s="116">
        <v>842</v>
      </c>
      <c r="D148" s="14" t="s">
        <v>18</v>
      </c>
      <c r="E148" s="15" t="s">
        <v>187</v>
      </c>
      <c r="F148" s="15" t="s">
        <v>20</v>
      </c>
      <c r="G148" s="237">
        <v>44</v>
      </c>
      <c r="H148" s="1"/>
      <c r="I148" s="1"/>
      <c r="J148" s="237">
        <v>842</v>
      </c>
      <c r="K148" s="237" t="str">
        <f t="shared" si="18"/>
        <v>27 - 37</v>
      </c>
      <c r="L148" s="169" t="str">
        <f t="shared" si="22"/>
        <v>24 - 33</v>
      </c>
      <c r="M148" s="164">
        <v>37.08568943018706</v>
      </c>
      <c r="N148" s="164">
        <v>60.40452370595915</v>
      </c>
      <c r="O148" s="164">
        <v>68.075560802833579</v>
      </c>
      <c r="P148" s="189"/>
      <c r="Q148" s="2">
        <v>27</v>
      </c>
      <c r="R148" s="2">
        <v>37</v>
      </c>
      <c r="S148" s="2">
        <f t="shared" si="19"/>
        <v>24</v>
      </c>
      <c r="T148" s="2">
        <f t="shared" si="19"/>
        <v>33</v>
      </c>
      <c r="U148" s="2" t="str">
        <f t="shared" si="20"/>
        <v>above</v>
      </c>
      <c r="V148" s="2" t="str">
        <f t="shared" si="21"/>
        <v>above</v>
      </c>
      <c r="W148" s="2" t="str">
        <f t="shared" si="21"/>
        <v>above</v>
      </c>
    </row>
    <row r="149" spans="1:23" s="2" customFormat="1" ht="15.95" customHeight="1" x14ac:dyDescent="0.25">
      <c r="A149" s="1"/>
      <c r="B149" s="107" t="s">
        <v>178</v>
      </c>
      <c r="C149" s="117">
        <v>843</v>
      </c>
      <c r="D149" s="14" t="s">
        <v>21</v>
      </c>
      <c r="E149" s="15" t="s">
        <v>188</v>
      </c>
      <c r="F149" s="15" t="s">
        <v>20</v>
      </c>
      <c r="G149" s="237">
        <v>44</v>
      </c>
      <c r="H149" s="1"/>
      <c r="I149" s="1"/>
      <c r="J149" s="237">
        <v>843</v>
      </c>
      <c r="K149" s="237" t="str">
        <f t="shared" si="18"/>
        <v>17 - 27</v>
      </c>
      <c r="L149" s="169" t="str">
        <f t="shared" si="22"/>
        <v>15 - 24</v>
      </c>
      <c r="M149" s="164">
        <v>18.962453905464315</v>
      </c>
      <c r="N149" s="164">
        <v>21.232848658611534</v>
      </c>
      <c r="O149" s="164">
        <v>22.591916143889485</v>
      </c>
      <c r="P149" s="189"/>
      <c r="Q149" s="2">
        <v>17</v>
      </c>
      <c r="R149" s="2">
        <v>27</v>
      </c>
      <c r="S149" s="2">
        <f t="shared" ref="S149:T181" si="23">ROUND(Q149*$T$17,0)</f>
        <v>15</v>
      </c>
      <c r="T149" s="2">
        <f t="shared" si="23"/>
        <v>24</v>
      </c>
      <c r="U149" s="2" t="str">
        <f t="shared" si="20"/>
        <v>within</v>
      </c>
      <c r="V149" s="2" t="str">
        <f t="shared" si="21"/>
        <v>within</v>
      </c>
      <c r="W149" s="2" t="str">
        <f t="shared" si="21"/>
        <v>within</v>
      </c>
    </row>
    <row r="150" spans="1:23" s="2" customFormat="1" ht="15.95" customHeight="1" x14ac:dyDescent="0.25">
      <c r="A150" s="1"/>
      <c r="B150" s="107" t="s">
        <v>178</v>
      </c>
      <c r="C150" s="118">
        <v>845</v>
      </c>
      <c r="D150" s="14" t="s">
        <v>25</v>
      </c>
      <c r="E150" s="15" t="s">
        <v>189</v>
      </c>
      <c r="F150" s="15" t="s">
        <v>37</v>
      </c>
      <c r="G150" s="237">
        <v>36</v>
      </c>
      <c r="H150" s="1"/>
      <c r="I150" s="1"/>
      <c r="J150" s="237">
        <v>845</v>
      </c>
      <c r="K150" s="237" t="str">
        <f t="shared" si="18"/>
        <v>7 - 17</v>
      </c>
      <c r="L150" s="169" t="str">
        <f t="shared" si="22"/>
        <v>6 - 15</v>
      </c>
      <c r="M150" s="164">
        <v>14.740170470167682</v>
      </c>
      <c r="N150" s="164">
        <v>19.521918002553498</v>
      </c>
      <c r="O150" s="164">
        <v>21.513284559106602</v>
      </c>
      <c r="P150" s="189"/>
      <c r="Q150" s="2">
        <v>7</v>
      </c>
      <c r="R150" s="2">
        <v>17</v>
      </c>
      <c r="S150" s="2">
        <f t="shared" si="23"/>
        <v>6</v>
      </c>
      <c r="T150" s="2">
        <f t="shared" si="23"/>
        <v>15</v>
      </c>
      <c r="U150" s="2" t="str">
        <f t="shared" si="20"/>
        <v>within</v>
      </c>
      <c r="V150" s="2" t="str">
        <f t="shared" si="21"/>
        <v>above</v>
      </c>
      <c r="W150" s="2" t="str">
        <f t="shared" si="21"/>
        <v>above</v>
      </c>
    </row>
    <row r="151" spans="1:23" s="2" customFormat="1" ht="15.95" customHeight="1" x14ac:dyDescent="0.25">
      <c r="A151" s="1"/>
      <c r="B151" s="107" t="s">
        <v>178</v>
      </c>
      <c r="C151" s="119">
        <v>856</v>
      </c>
      <c r="D151" s="14" t="s">
        <v>21</v>
      </c>
      <c r="E151" s="15" t="s">
        <v>190</v>
      </c>
      <c r="F151" s="15" t="s">
        <v>37</v>
      </c>
      <c r="G151" s="237">
        <v>45</v>
      </c>
      <c r="H151" s="1"/>
      <c r="I151" s="1"/>
      <c r="J151" s="237">
        <v>856</v>
      </c>
      <c r="K151" s="237" t="str">
        <f t="shared" si="18"/>
        <v>17 - 27</v>
      </c>
      <c r="L151" s="169" t="str">
        <f t="shared" si="22"/>
        <v>15 - 24</v>
      </c>
      <c r="M151" s="164">
        <v>17.480325009571619</v>
      </c>
      <c r="N151" s="164">
        <v>25.232582614186491</v>
      </c>
      <c r="O151" s="164">
        <v>26.161710316625072</v>
      </c>
      <c r="P151" s="189"/>
      <c r="Q151" s="2">
        <v>17</v>
      </c>
      <c r="R151" s="2">
        <v>27</v>
      </c>
      <c r="S151" s="2">
        <f t="shared" si="23"/>
        <v>15</v>
      </c>
      <c r="T151" s="2">
        <f t="shared" si="23"/>
        <v>24</v>
      </c>
      <c r="U151" s="2" t="str">
        <f t="shared" si="20"/>
        <v>within</v>
      </c>
      <c r="V151" s="2" t="str">
        <f t="shared" si="21"/>
        <v>above</v>
      </c>
      <c r="W151" s="2" t="str">
        <f t="shared" si="21"/>
        <v>above</v>
      </c>
    </row>
    <row r="152" spans="1:23" s="2" customFormat="1" ht="15.95" customHeight="1" x14ac:dyDescent="0.25">
      <c r="A152" s="1"/>
      <c r="B152" s="107" t="s">
        <v>178</v>
      </c>
      <c r="C152" s="120">
        <v>861</v>
      </c>
      <c r="D152" s="14" t="s">
        <v>21</v>
      </c>
      <c r="E152" s="15" t="s">
        <v>191</v>
      </c>
      <c r="F152" s="15" t="s">
        <v>37</v>
      </c>
      <c r="G152" s="237">
        <v>45</v>
      </c>
      <c r="H152" s="1"/>
      <c r="I152" s="1"/>
      <c r="J152" s="237">
        <v>861</v>
      </c>
      <c r="K152" s="237" t="str">
        <f t="shared" si="18"/>
        <v>17 - 27</v>
      </c>
      <c r="L152" s="169" t="str">
        <f t="shared" si="22"/>
        <v>15 - 24</v>
      </c>
      <c r="M152" s="164">
        <v>17.286103836496661</v>
      </c>
      <c r="N152" s="164">
        <v>24.647928869411309</v>
      </c>
      <c r="O152" s="164">
        <v>27.471119752945203</v>
      </c>
      <c r="P152" s="189"/>
      <c r="Q152" s="2">
        <v>17</v>
      </c>
      <c r="R152" s="2">
        <v>27</v>
      </c>
      <c r="S152" s="2">
        <f t="shared" si="23"/>
        <v>15</v>
      </c>
      <c r="T152" s="2">
        <f t="shared" si="23"/>
        <v>24</v>
      </c>
      <c r="U152" s="2" t="str">
        <f t="shared" si="20"/>
        <v>within</v>
      </c>
      <c r="V152" s="2" t="str">
        <f t="shared" si="21"/>
        <v>above</v>
      </c>
      <c r="W152" s="2" t="str">
        <f t="shared" si="21"/>
        <v>above</v>
      </c>
    </row>
    <row r="153" spans="1:23" s="2" customFormat="1" ht="15.95" customHeight="1" x14ac:dyDescent="0.25">
      <c r="A153" s="1"/>
      <c r="B153" s="107" t="s">
        <v>178</v>
      </c>
      <c r="C153" s="121">
        <v>865</v>
      </c>
      <c r="D153" s="14" t="s">
        <v>21</v>
      </c>
      <c r="E153" s="15" t="s">
        <v>192</v>
      </c>
      <c r="F153" s="15" t="s">
        <v>37</v>
      </c>
      <c r="G153" s="237">
        <v>45</v>
      </c>
      <c r="H153" s="1"/>
      <c r="I153" s="1"/>
      <c r="J153" s="237">
        <v>865</v>
      </c>
      <c r="K153" s="237" t="str">
        <f t="shared" si="18"/>
        <v>17 - 27</v>
      </c>
      <c r="L153" s="169" t="str">
        <f t="shared" si="22"/>
        <v>15 - 24</v>
      </c>
      <c r="M153" s="164">
        <v>16.794883183796713</v>
      </c>
      <c r="N153" s="164">
        <v>22.373725725356291</v>
      </c>
      <c r="O153" s="164">
        <v>24.006510579691952</v>
      </c>
      <c r="P153" s="189"/>
      <c r="Q153" s="2">
        <v>17</v>
      </c>
      <c r="R153" s="2">
        <v>27</v>
      </c>
      <c r="S153" s="2">
        <f t="shared" si="23"/>
        <v>15</v>
      </c>
      <c r="T153" s="2">
        <f t="shared" si="23"/>
        <v>24</v>
      </c>
      <c r="U153" s="2" t="str">
        <f t="shared" si="20"/>
        <v>within</v>
      </c>
      <c r="V153" s="2" t="str">
        <f t="shared" si="21"/>
        <v>within</v>
      </c>
      <c r="W153" s="2" t="str">
        <f t="shared" si="21"/>
        <v>above</v>
      </c>
    </row>
    <row r="154" spans="1:23" s="2" customFormat="1" ht="15.95" customHeight="1" x14ac:dyDescent="0.25">
      <c r="A154" s="1"/>
      <c r="B154" s="107" t="s">
        <v>178</v>
      </c>
      <c r="C154" s="122">
        <v>866</v>
      </c>
      <c r="D154" s="14" t="s">
        <v>285</v>
      </c>
      <c r="E154" s="15" t="s">
        <v>193</v>
      </c>
      <c r="F154" s="15" t="s">
        <v>37</v>
      </c>
      <c r="G154" s="237">
        <v>42</v>
      </c>
      <c r="H154" s="1"/>
      <c r="I154" s="1"/>
      <c r="J154" s="237">
        <v>866</v>
      </c>
      <c r="K154" s="237" t="str">
        <f t="shared" si="18"/>
        <v>17 - 27</v>
      </c>
      <c r="L154" s="169" t="str">
        <f t="shared" si="22"/>
        <v>15 - 24</v>
      </c>
      <c r="M154" s="164">
        <v>29.367938690052917</v>
      </c>
      <c r="N154" s="164">
        <v>35.059444816877111</v>
      </c>
      <c r="O154" s="164">
        <v>39.757881837424307</v>
      </c>
      <c r="P154" s="189"/>
      <c r="Q154" s="2">
        <v>17</v>
      </c>
      <c r="R154" s="2">
        <v>27</v>
      </c>
      <c r="S154" s="2">
        <f t="shared" si="23"/>
        <v>15</v>
      </c>
      <c r="T154" s="2">
        <f t="shared" si="23"/>
        <v>24</v>
      </c>
      <c r="U154" s="2" t="str">
        <f t="shared" si="20"/>
        <v>above</v>
      </c>
      <c r="V154" s="2" t="str">
        <f t="shared" si="21"/>
        <v>above</v>
      </c>
      <c r="W154" s="2" t="str">
        <f t="shared" si="21"/>
        <v>above</v>
      </c>
    </row>
    <row r="155" spans="1:23" s="2" customFormat="1" ht="15.95" customHeight="1" x14ac:dyDescent="0.25">
      <c r="A155" s="1"/>
      <c r="B155" s="107" t="s">
        <v>178</v>
      </c>
      <c r="C155" s="123">
        <v>871</v>
      </c>
      <c r="D155" s="14" t="s">
        <v>21</v>
      </c>
      <c r="E155" s="15" t="s">
        <v>194</v>
      </c>
      <c r="F155" s="15" t="s">
        <v>20</v>
      </c>
      <c r="G155" s="237">
        <v>44</v>
      </c>
      <c r="H155" s="1"/>
      <c r="I155" s="1"/>
      <c r="J155" s="237">
        <v>871</v>
      </c>
      <c r="K155" s="237" t="str">
        <f t="shared" si="18"/>
        <v>17 - 27</v>
      </c>
      <c r="L155" s="169" t="str">
        <f t="shared" si="22"/>
        <v>15 - 24</v>
      </c>
      <c r="M155" s="164">
        <v>21.708185053380788</v>
      </c>
      <c r="N155" s="164">
        <v>35.941692466460275</v>
      </c>
      <c r="O155" s="164">
        <v>38.166433239962664</v>
      </c>
      <c r="P155" s="189"/>
      <c r="Q155" s="2">
        <v>17</v>
      </c>
      <c r="R155" s="2">
        <v>27</v>
      </c>
      <c r="S155" s="2">
        <f t="shared" si="23"/>
        <v>15</v>
      </c>
      <c r="T155" s="2">
        <f t="shared" si="23"/>
        <v>24</v>
      </c>
      <c r="U155" s="2" t="str">
        <f t="shared" si="20"/>
        <v>within</v>
      </c>
      <c r="V155" s="2" t="str">
        <f t="shared" si="21"/>
        <v>above</v>
      </c>
      <c r="W155" s="2" t="str">
        <f t="shared" si="21"/>
        <v>above</v>
      </c>
    </row>
    <row r="156" spans="1:23" s="2" customFormat="1" ht="15.95" customHeight="1" x14ac:dyDescent="0.25">
      <c r="A156" s="1"/>
      <c r="B156" s="107" t="s">
        <v>178</v>
      </c>
      <c r="C156" s="123" t="s">
        <v>195</v>
      </c>
      <c r="D156" s="14" t="s">
        <v>21</v>
      </c>
      <c r="E156" s="15" t="s">
        <v>196</v>
      </c>
      <c r="F156" s="15" t="s">
        <v>197</v>
      </c>
      <c r="G156" s="237">
        <v>41</v>
      </c>
      <c r="H156" s="1"/>
      <c r="I156" s="1"/>
      <c r="J156" s="237" t="s">
        <v>195</v>
      </c>
      <c r="K156" s="237" t="str">
        <f t="shared" ref="K156" si="24">_xlfn.CONCAT(Q156," - ",R156)</f>
        <v>27 - 37</v>
      </c>
      <c r="L156" s="169" t="str">
        <f t="shared" ref="L156" si="25">_xlfn.CONCAT(S156," - ",T156)</f>
        <v>24 - 33</v>
      </c>
      <c r="M156" s="164"/>
      <c r="N156" s="164">
        <v>38.9</v>
      </c>
      <c r="O156" s="164">
        <v>44.204081632652922</v>
      </c>
      <c r="P156" s="189"/>
      <c r="Q156" s="2">
        <v>27</v>
      </c>
      <c r="R156" s="2">
        <v>37</v>
      </c>
      <c r="S156" s="2">
        <f t="shared" si="23"/>
        <v>24</v>
      </c>
      <c r="T156" s="2">
        <f t="shared" si="23"/>
        <v>33</v>
      </c>
      <c r="U156" s="2" t="str">
        <f t="shared" ref="U156" si="26">IF(ISNUMBER(M156),IF(M156&lt;$S156,"below",IF(M156&gt;$T156,"above","within")),"")</f>
        <v/>
      </c>
      <c r="V156" s="2" t="str">
        <f t="shared" ref="V156:W156" si="27">IF(ISNUMBER(N156),IF(N156&lt;$S156,"below",IF(N156&gt;$T156,"above","within")),"")</f>
        <v>above</v>
      </c>
      <c r="W156" s="2" t="str">
        <f t="shared" si="27"/>
        <v>above</v>
      </c>
    </row>
    <row r="157" spans="1:23" s="2" customFormat="1" ht="15.95" customHeight="1" x14ac:dyDescent="0.25">
      <c r="A157" s="1"/>
      <c r="B157" s="107" t="s">
        <v>178</v>
      </c>
      <c r="C157" s="124">
        <v>878</v>
      </c>
      <c r="D157" s="14" t="s">
        <v>21</v>
      </c>
      <c r="E157" s="15" t="s">
        <v>199</v>
      </c>
      <c r="F157" s="15" t="s">
        <v>37</v>
      </c>
      <c r="G157" s="237">
        <v>45</v>
      </c>
      <c r="H157" s="1"/>
      <c r="I157" s="1"/>
      <c r="J157" s="237">
        <v>878</v>
      </c>
      <c r="K157" s="237" t="str">
        <f t="shared" si="18"/>
        <v>17 - 27</v>
      </c>
      <c r="L157" s="169" t="str">
        <f t="shared" si="22"/>
        <v>15 - 24</v>
      </c>
      <c r="M157" s="164">
        <v>16.537226277372266</v>
      </c>
      <c r="N157" s="164">
        <v>30.465312479719653</v>
      </c>
      <c r="O157" s="164">
        <v>32.277611414479487</v>
      </c>
      <c r="P157" s="189"/>
      <c r="Q157" s="2">
        <v>17</v>
      </c>
      <c r="R157" s="2">
        <v>27</v>
      </c>
      <c r="S157" s="2">
        <f t="shared" si="23"/>
        <v>15</v>
      </c>
      <c r="T157" s="2">
        <f t="shared" si="23"/>
        <v>24</v>
      </c>
      <c r="U157" s="2" t="str">
        <f t="shared" ref="U157:U192" si="28">IF(ISNUMBER(M157),IF(M157&lt;$S157,"below",IF(M157&gt;$T157,"above","within")),"")</f>
        <v>within</v>
      </c>
      <c r="V157" s="2" t="str">
        <f t="shared" ref="V157:W192" si="29">IF(ISNUMBER(N157),IF(N157&lt;$S157,"below",IF(N157&gt;$T157,"above","within")),"")</f>
        <v>above</v>
      </c>
      <c r="W157" s="2" t="str">
        <f t="shared" si="29"/>
        <v>above</v>
      </c>
    </row>
    <row r="158" spans="1:23" s="2" customFormat="1" ht="15.95" customHeight="1" x14ac:dyDescent="0.25">
      <c r="A158" s="1"/>
      <c r="B158" s="107" t="s">
        <v>178</v>
      </c>
      <c r="C158" s="125">
        <v>883</v>
      </c>
      <c r="D158" s="14" t="s">
        <v>21</v>
      </c>
      <c r="E158" s="15" t="s">
        <v>200</v>
      </c>
      <c r="F158" s="15" t="s">
        <v>37</v>
      </c>
      <c r="G158" s="237">
        <v>34</v>
      </c>
      <c r="H158" s="1"/>
      <c r="I158" s="1"/>
      <c r="J158" s="237">
        <v>883</v>
      </c>
      <c r="K158" s="237" t="str">
        <f t="shared" si="18"/>
        <v>7 - 17</v>
      </c>
      <c r="L158" s="169" t="str">
        <f t="shared" si="22"/>
        <v>6 - 15</v>
      </c>
      <c r="M158" s="164">
        <v>12.224030928883892</v>
      </c>
      <c r="N158" s="164">
        <v>23.385576617600293</v>
      </c>
      <c r="O158" s="164">
        <v>27.821212992239094</v>
      </c>
      <c r="P158" s="189"/>
      <c r="Q158" s="2">
        <v>7</v>
      </c>
      <c r="R158" s="2">
        <v>17</v>
      </c>
      <c r="S158" s="2">
        <f t="shared" si="23"/>
        <v>6</v>
      </c>
      <c r="T158" s="2">
        <f t="shared" si="23"/>
        <v>15</v>
      </c>
      <c r="U158" s="2" t="str">
        <f t="shared" si="28"/>
        <v>within</v>
      </c>
      <c r="V158" s="2" t="str">
        <f t="shared" si="29"/>
        <v>above</v>
      </c>
      <c r="W158" s="2" t="str">
        <f t="shared" si="29"/>
        <v>above</v>
      </c>
    </row>
    <row r="159" spans="1:23" s="2" customFormat="1" ht="15.95" customHeight="1" x14ac:dyDescent="0.25">
      <c r="A159" s="1"/>
      <c r="B159" s="107" t="s">
        <v>178</v>
      </c>
      <c r="C159" s="126">
        <v>884</v>
      </c>
      <c r="D159" s="14" t="s">
        <v>285</v>
      </c>
      <c r="E159" s="15" t="s">
        <v>201</v>
      </c>
      <c r="F159" s="15" t="s">
        <v>37</v>
      </c>
      <c r="G159" s="237">
        <v>34</v>
      </c>
      <c r="H159" s="1"/>
      <c r="I159" s="1"/>
      <c r="J159" s="237">
        <v>884</v>
      </c>
      <c r="K159" s="237" t="str">
        <f t="shared" si="18"/>
        <v>7 - 17</v>
      </c>
      <c r="L159" s="169" t="str">
        <f t="shared" si="22"/>
        <v>6 - 15</v>
      </c>
      <c r="M159" s="164">
        <v>14.915499758570734</v>
      </c>
      <c r="N159" s="164">
        <v>24.41815548044422</v>
      </c>
      <c r="O159" s="164">
        <v>24.630843162953244</v>
      </c>
      <c r="P159" s="189"/>
      <c r="Q159" s="2">
        <v>7</v>
      </c>
      <c r="R159" s="2">
        <v>17</v>
      </c>
      <c r="S159" s="2">
        <f t="shared" si="23"/>
        <v>6</v>
      </c>
      <c r="T159" s="2">
        <f t="shared" si="23"/>
        <v>15</v>
      </c>
      <c r="U159" s="2" t="str">
        <f t="shared" si="28"/>
        <v>within</v>
      </c>
      <c r="V159" s="2" t="str">
        <f t="shared" si="29"/>
        <v>above</v>
      </c>
      <c r="W159" s="2" t="str">
        <f t="shared" si="29"/>
        <v>above</v>
      </c>
    </row>
    <row r="160" spans="1:23" s="2" customFormat="1" ht="15.95" customHeight="1" x14ac:dyDescent="0.25">
      <c r="A160" s="1"/>
      <c r="B160" s="107" t="s">
        <v>178</v>
      </c>
      <c r="C160" s="127">
        <v>885</v>
      </c>
      <c r="D160" s="14" t="s">
        <v>285</v>
      </c>
      <c r="E160" s="15" t="s">
        <v>202</v>
      </c>
      <c r="F160" s="15" t="s">
        <v>37</v>
      </c>
      <c r="G160" s="237">
        <v>34</v>
      </c>
      <c r="H160" s="1"/>
      <c r="I160" s="1"/>
      <c r="J160" s="237">
        <v>885</v>
      </c>
      <c r="K160" s="237" t="str">
        <f t="shared" si="18"/>
        <v>7 - 17</v>
      </c>
      <c r="L160" s="169" t="str">
        <f t="shared" si="22"/>
        <v>6 - 15</v>
      </c>
      <c r="M160" s="164">
        <v>13.530401345830334</v>
      </c>
      <c r="N160" s="164">
        <v>22.162941600576794</v>
      </c>
      <c r="O160" s="164">
        <v>23.926940639269418</v>
      </c>
      <c r="P160" s="189"/>
      <c r="Q160" s="2">
        <v>7</v>
      </c>
      <c r="R160" s="2">
        <v>17</v>
      </c>
      <c r="S160" s="2">
        <f t="shared" si="23"/>
        <v>6</v>
      </c>
      <c r="T160" s="2">
        <f t="shared" si="23"/>
        <v>15</v>
      </c>
      <c r="U160" s="2" t="str">
        <f t="shared" si="28"/>
        <v>within</v>
      </c>
      <c r="V160" s="2" t="str">
        <f t="shared" si="29"/>
        <v>above</v>
      </c>
      <c r="W160" s="2" t="str">
        <f t="shared" si="29"/>
        <v>above</v>
      </c>
    </row>
    <row r="161" spans="1:23" s="2" customFormat="1" ht="15.95" customHeight="1" x14ac:dyDescent="0.25">
      <c r="A161" s="1"/>
      <c r="B161" s="107" t="s">
        <v>178</v>
      </c>
      <c r="C161" s="127">
        <v>888</v>
      </c>
      <c r="D161" s="14" t="s">
        <v>25</v>
      </c>
      <c r="E161" s="15" t="s">
        <v>203</v>
      </c>
      <c r="F161" s="15" t="s">
        <v>37</v>
      </c>
      <c r="G161" s="237">
        <v>34</v>
      </c>
      <c r="H161" s="1"/>
      <c r="I161" s="1"/>
      <c r="J161" s="237">
        <v>888</v>
      </c>
      <c r="K161" s="237" t="str">
        <f t="shared" si="18"/>
        <v>7 - 17</v>
      </c>
      <c r="L161" s="169" t="str">
        <f t="shared" si="22"/>
        <v>6 - 15</v>
      </c>
      <c r="M161" s="164">
        <v>12.981039984982162</v>
      </c>
      <c r="N161" s="164">
        <v>21.998817267888818</v>
      </c>
      <c r="O161" s="164">
        <v>24.868913857677896</v>
      </c>
      <c r="P161" s="219"/>
      <c r="Q161" s="2">
        <v>7</v>
      </c>
      <c r="R161" s="2">
        <v>17</v>
      </c>
      <c r="S161" s="2">
        <f t="shared" si="23"/>
        <v>6</v>
      </c>
      <c r="T161" s="2">
        <f t="shared" si="23"/>
        <v>15</v>
      </c>
      <c r="U161" s="2" t="str">
        <f t="shared" si="28"/>
        <v>within</v>
      </c>
      <c r="V161" s="2" t="str">
        <f t="shared" si="29"/>
        <v>above</v>
      </c>
      <c r="W161" s="2" t="str">
        <f t="shared" si="29"/>
        <v>above</v>
      </c>
    </row>
    <row r="162" spans="1:23" s="2" customFormat="1" ht="15.95" customHeight="1" x14ac:dyDescent="0.25">
      <c r="A162" s="1"/>
      <c r="B162" s="107" t="s">
        <v>178</v>
      </c>
      <c r="C162" s="128">
        <v>889</v>
      </c>
      <c r="D162" s="14" t="s">
        <v>21</v>
      </c>
      <c r="E162" s="15" t="s">
        <v>204</v>
      </c>
      <c r="F162" s="15" t="s">
        <v>37</v>
      </c>
      <c r="G162" s="237">
        <v>34</v>
      </c>
      <c r="H162" s="1"/>
      <c r="I162" s="1"/>
      <c r="J162" s="237">
        <v>889</v>
      </c>
      <c r="K162" s="237" t="str">
        <f t="shared" si="18"/>
        <v>7 - 17</v>
      </c>
      <c r="L162" s="169" t="str">
        <f t="shared" si="22"/>
        <v>6 - 15</v>
      </c>
      <c r="M162" s="164">
        <v>17.583741738231215</v>
      </c>
      <c r="N162" s="164">
        <v>25.39450395901261</v>
      </c>
      <c r="O162" s="164">
        <v>25.135271807838212</v>
      </c>
      <c r="P162" s="189"/>
      <c r="Q162" s="2">
        <v>7</v>
      </c>
      <c r="R162" s="2">
        <v>17</v>
      </c>
      <c r="S162" s="2">
        <f t="shared" si="23"/>
        <v>6</v>
      </c>
      <c r="T162" s="2">
        <f t="shared" si="23"/>
        <v>15</v>
      </c>
      <c r="U162" s="2" t="str">
        <f t="shared" si="28"/>
        <v>above</v>
      </c>
      <c r="V162" s="2" t="str">
        <f t="shared" si="29"/>
        <v>above</v>
      </c>
      <c r="W162" s="2" t="str">
        <f t="shared" si="29"/>
        <v>above</v>
      </c>
    </row>
    <row r="163" spans="1:23" s="2" customFormat="1" ht="15.95" customHeight="1" x14ac:dyDescent="0.25">
      <c r="A163" s="1"/>
      <c r="B163" s="107" t="s">
        <v>178</v>
      </c>
      <c r="C163" s="62">
        <v>901</v>
      </c>
      <c r="D163" s="14" t="s">
        <v>25</v>
      </c>
      <c r="E163" s="15" t="s">
        <v>205</v>
      </c>
      <c r="F163" s="15" t="s">
        <v>37</v>
      </c>
      <c r="G163" s="237">
        <v>36</v>
      </c>
      <c r="H163" s="1"/>
      <c r="I163" s="1"/>
      <c r="J163" s="237">
        <v>901</v>
      </c>
      <c r="K163" s="237" t="str">
        <f t="shared" si="18"/>
        <v>7 - 17</v>
      </c>
      <c r="L163" s="169" t="str">
        <f t="shared" si="22"/>
        <v>6 - 15</v>
      </c>
      <c r="M163" s="164">
        <v>20.230692699912954</v>
      </c>
      <c r="N163" s="164">
        <v>28.082842485274568</v>
      </c>
      <c r="O163" s="164">
        <v>30.680763280041262</v>
      </c>
      <c r="P163" s="189"/>
      <c r="Q163" s="2">
        <v>7</v>
      </c>
      <c r="R163" s="2">
        <v>17</v>
      </c>
      <c r="S163" s="2">
        <f t="shared" si="23"/>
        <v>6</v>
      </c>
      <c r="T163" s="2">
        <f t="shared" si="23"/>
        <v>15</v>
      </c>
      <c r="U163" s="2" t="str">
        <f t="shared" si="28"/>
        <v>above</v>
      </c>
      <c r="V163" s="2" t="str">
        <f t="shared" si="29"/>
        <v>above</v>
      </c>
      <c r="W163" s="2" t="str">
        <f t="shared" si="29"/>
        <v>above</v>
      </c>
    </row>
    <row r="164" spans="1:23" s="2" customFormat="1" ht="15.95" customHeight="1" x14ac:dyDescent="0.25">
      <c r="A164" s="1"/>
      <c r="B164" s="107" t="s">
        <v>178</v>
      </c>
      <c r="C164" s="129">
        <v>906</v>
      </c>
      <c r="D164" s="14" t="s">
        <v>25</v>
      </c>
      <c r="E164" s="15" t="s">
        <v>206</v>
      </c>
      <c r="F164" s="15" t="s">
        <v>37</v>
      </c>
      <c r="G164" s="237">
        <v>36</v>
      </c>
      <c r="H164" s="1"/>
      <c r="I164" s="1"/>
      <c r="J164" s="237">
        <v>906</v>
      </c>
      <c r="K164" s="237" t="str">
        <f t="shared" si="18"/>
        <v>7 - 17</v>
      </c>
      <c r="L164" s="169" t="str">
        <f t="shared" si="22"/>
        <v>6 - 15</v>
      </c>
      <c r="M164" s="164">
        <v>15.98523452232878</v>
      </c>
      <c r="N164" s="164">
        <v>23.814763116840471</v>
      </c>
      <c r="O164" s="164">
        <v>24.292400267439277</v>
      </c>
      <c r="P164" s="189"/>
      <c r="Q164" s="2">
        <v>7</v>
      </c>
      <c r="R164" s="2">
        <v>17</v>
      </c>
      <c r="S164" s="2">
        <f t="shared" si="23"/>
        <v>6</v>
      </c>
      <c r="T164" s="2">
        <f t="shared" si="23"/>
        <v>15</v>
      </c>
      <c r="U164" s="2" t="str">
        <f t="shared" si="28"/>
        <v>above</v>
      </c>
      <c r="V164" s="2" t="str">
        <f t="shared" si="29"/>
        <v>above</v>
      </c>
      <c r="W164" s="2" t="str">
        <f t="shared" si="29"/>
        <v>above</v>
      </c>
    </row>
    <row r="165" spans="1:23" s="2" customFormat="1" ht="15.95" customHeight="1" x14ac:dyDescent="0.25">
      <c r="A165" s="1"/>
      <c r="B165" s="107" t="s">
        <v>178</v>
      </c>
      <c r="C165" s="69">
        <v>907</v>
      </c>
      <c r="D165" s="14" t="s">
        <v>25</v>
      </c>
      <c r="E165" s="15" t="s">
        <v>207</v>
      </c>
      <c r="F165" s="15" t="s">
        <v>37</v>
      </c>
      <c r="G165" s="237">
        <v>36</v>
      </c>
      <c r="H165" s="1"/>
      <c r="I165" s="1"/>
      <c r="J165" s="237">
        <v>907</v>
      </c>
      <c r="K165" s="237" t="str">
        <f t="shared" si="18"/>
        <v>7 - 17</v>
      </c>
      <c r="L165" s="169" t="str">
        <f t="shared" si="22"/>
        <v>6 - 15</v>
      </c>
      <c r="M165" s="164">
        <v>10.311602482937511</v>
      </c>
      <c r="N165" s="164">
        <v>15.02938017312186</v>
      </c>
      <c r="O165" s="164">
        <v>16.731263934145066</v>
      </c>
      <c r="P165" s="189"/>
      <c r="Q165" s="2">
        <v>7</v>
      </c>
      <c r="R165" s="2">
        <v>17</v>
      </c>
      <c r="S165" s="2">
        <f t="shared" si="23"/>
        <v>6</v>
      </c>
      <c r="T165" s="2">
        <f t="shared" si="23"/>
        <v>15</v>
      </c>
      <c r="U165" s="2" t="str">
        <f t="shared" si="28"/>
        <v>within</v>
      </c>
      <c r="V165" s="2" t="str">
        <f t="shared" si="29"/>
        <v>above</v>
      </c>
      <c r="W165" s="2" t="str">
        <f t="shared" si="29"/>
        <v>above</v>
      </c>
    </row>
    <row r="166" spans="1:23" s="2" customFormat="1" ht="15.95" customHeight="1" x14ac:dyDescent="0.25">
      <c r="A166" s="1"/>
      <c r="B166" s="107" t="s">
        <v>178</v>
      </c>
      <c r="C166" s="130">
        <v>917</v>
      </c>
      <c r="D166" s="14" t="s">
        <v>21</v>
      </c>
      <c r="E166" s="15" t="s">
        <v>208</v>
      </c>
      <c r="F166" s="15" t="s">
        <v>37</v>
      </c>
      <c r="G166" s="237">
        <v>35</v>
      </c>
      <c r="H166" s="1"/>
      <c r="I166" s="1"/>
      <c r="J166" s="237">
        <v>917</v>
      </c>
      <c r="K166" s="237" t="str">
        <f t="shared" si="18"/>
        <v>17 - 27</v>
      </c>
      <c r="L166" s="169" t="str">
        <f t="shared" si="22"/>
        <v>15 - 24</v>
      </c>
      <c r="M166" s="164">
        <v>18.253002528445013</v>
      </c>
      <c r="N166" s="164">
        <v>26.870753867561604</v>
      </c>
      <c r="O166" s="164">
        <v>27.953788047100655</v>
      </c>
      <c r="P166" s="189"/>
      <c r="Q166" s="2">
        <v>17</v>
      </c>
      <c r="R166" s="2">
        <v>27</v>
      </c>
      <c r="S166" s="2">
        <f t="shared" si="23"/>
        <v>15</v>
      </c>
      <c r="T166" s="2">
        <f t="shared" si="23"/>
        <v>24</v>
      </c>
      <c r="U166" s="2" t="str">
        <f t="shared" si="28"/>
        <v>within</v>
      </c>
      <c r="V166" s="2" t="str">
        <f t="shared" si="29"/>
        <v>above</v>
      </c>
      <c r="W166" s="2" t="str">
        <f t="shared" si="29"/>
        <v>above</v>
      </c>
    </row>
    <row r="167" spans="1:23" s="2" customFormat="1" ht="15.95" customHeight="1" x14ac:dyDescent="0.25">
      <c r="A167" s="1"/>
      <c r="B167" s="107" t="s">
        <v>178</v>
      </c>
      <c r="C167" s="131">
        <v>923</v>
      </c>
      <c r="D167" s="14" t="s">
        <v>21</v>
      </c>
      <c r="E167" s="15" t="s">
        <v>209</v>
      </c>
      <c r="F167" s="15" t="s">
        <v>20</v>
      </c>
      <c r="G167" s="237">
        <v>37</v>
      </c>
      <c r="H167" s="1"/>
      <c r="I167" s="1"/>
      <c r="J167" s="237">
        <v>923</v>
      </c>
      <c r="K167" s="237" t="str">
        <f t="shared" si="18"/>
        <v>17 - 27</v>
      </c>
      <c r="L167" s="169" t="str">
        <f t="shared" si="22"/>
        <v>15 - 24</v>
      </c>
      <c r="M167" s="164">
        <v>14.119334703214056</v>
      </c>
      <c r="N167" s="164">
        <v>18.006310996311939</v>
      </c>
      <c r="O167" s="164">
        <v>22.496476455494939</v>
      </c>
      <c r="P167" s="189"/>
      <c r="Q167" s="2">
        <v>17</v>
      </c>
      <c r="R167" s="2">
        <v>27</v>
      </c>
      <c r="S167" s="2">
        <f t="shared" si="23"/>
        <v>15</v>
      </c>
      <c r="T167" s="2">
        <f t="shared" si="23"/>
        <v>24</v>
      </c>
      <c r="U167" s="2" t="str">
        <f t="shared" si="28"/>
        <v>below</v>
      </c>
      <c r="V167" s="2" t="str">
        <f t="shared" si="29"/>
        <v>within</v>
      </c>
      <c r="W167" s="2" t="str">
        <f t="shared" si="29"/>
        <v>within</v>
      </c>
    </row>
    <row r="168" spans="1:23" s="2" customFormat="1" ht="15.95" customHeight="1" x14ac:dyDescent="0.25">
      <c r="A168" s="1"/>
      <c r="B168" s="107" t="s">
        <v>178</v>
      </c>
      <c r="C168" s="132">
        <v>924</v>
      </c>
      <c r="D168" s="14" t="s">
        <v>18</v>
      </c>
      <c r="E168" s="15" t="s">
        <v>210</v>
      </c>
      <c r="F168" s="15" t="s">
        <v>20</v>
      </c>
      <c r="G168" s="237">
        <v>37</v>
      </c>
      <c r="H168" s="1"/>
      <c r="I168" s="1"/>
      <c r="J168" s="237">
        <v>924</v>
      </c>
      <c r="K168" s="237" t="str">
        <f t="shared" si="18"/>
        <v>17 - 27</v>
      </c>
      <c r="L168" s="169" t="str">
        <f t="shared" si="22"/>
        <v>15 - 24</v>
      </c>
      <c r="M168" s="164">
        <v>20.721198462150394</v>
      </c>
      <c r="N168" s="164">
        <v>28.914225109373007</v>
      </c>
      <c r="O168" s="164">
        <v>33.494062612450612</v>
      </c>
      <c r="P168" s="189"/>
      <c r="Q168" s="2">
        <v>17</v>
      </c>
      <c r="R168" s="2">
        <v>27</v>
      </c>
      <c r="S168" s="2">
        <f t="shared" si="23"/>
        <v>15</v>
      </c>
      <c r="T168" s="2">
        <f t="shared" si="23"/>
        <v>24</v>
      </c>
      <c r="U168" s="2" t="str">
        <f t="shared" si="28"/>
        <v>within</v>
      </c>
      <c r="V168" s="2" t="str">
        <f t="shared" si="29"/>
        <v>above</v>
      </c>
      <c r="W168" s="2" t="str">
        <f t="shared" si="29"/>
        <v>above</v>
      </c>
    </row>
    <row r="169" spans="1:23" s="2" customFormat="1" ht="15.95" customHeight="1" x14ac:dyDescent="0.25">
      <c r="A169" s="1"/>
      <c r="B169" s="107" t="s">
        <v>178</v>
      </c>
      <c r="C169" s="133">
        <v>926</v>
      </c>
      <c r="D169" s="14" t="s">
        <v>21</v>
      </c>
      <c r="E169" s="15" t="s">
        <v>211</v>
      </c>
      <c r="F169" s="15" t="s">
        <v>37</v>
      </c>
      <c r="G169" s="237">
        <v>36</v>
      </c>
      <c r="H169" s="1"/>
      <c r="I169" s="1"/>
      <c r="J169" s="237">
        <v>926</v>
      </c>
      <c r="K169" s="237" t="str">
        <f t="shared" si="18"/>
        <v>7 - 17</v>
      </c>
      <c r="L169" s="169" t="str">
        <f t="shared" si="22"/>
        <v>6 - 15</v>
      </c>
      <c r="M169" s="164">
        <v>19.978217996644393</v>
      </c>
      <c r="N169" s="164">
        <v>27.910406489077332</v>
      </c>
      <c r="O169" s="164">
        <v>30.075890251021601</v>
      </c>
      <c r="P169" s="189"/>
      <c r="Q169" s="2">
        <v>7</v>
      </c>
      <c r="R169" s="2">
        <v>17</v>
      </c>
      <c r="S169" s="2">
        <f t="shared" si="23"/>
        <v>6</v>
      </c>
      <c r="T169" s="2">
        <f t="shared" si="23"/>
        <v>15</v>
      </c>
      <c r="U169" s="2" t="str">
        <f t="shared" si="28"/>
        <v>above</v>
      </c>
      <c r="V169" s="2" t="str">
        <f t="shared" si="29"/>
        <v>above</v>
      </c>
      <c r="W169" s="2" t="str">
        <f t="shared" si="29"/>
        <v>above</v>
      </c>
    </row>
    <row r="170" spans="1:23" s="2" customFormat="1" ht="15.95" customHeight="1" x14ac:dyDescent="0.25">
      <c r="A170" s="1"/>
      <c r="B170" s="107" t="s">
        <v>178</v>
      </c>
      <c r="C170" s="134">
        <v>928</v>
      </c>
      <c r="D170" s="14" t="s">
        <v>25</v>
      </c>
      <c r="E170" s="15" t="s">
        <v>212</v>
      </c>
      <c r="F170" s="15" t="s">
        <v>37</v>
      </c>
      <c r="G170" s="237">
        <v>36</v>
      </c>
      <c r="H170" s="1"/>
      <c r="I170" s="1"/>
      <c r="J170" s="237">
        <v>928</v>
      </c>
      <c r="K170" s="237" t="str">
        <f t="shared" si="18"/>
        <v>7 - 17</v>
      </c>
      <c r="L170" s="169" t="str">
        <f t="shared" si="22"/>
        <v>6 - 15</v>
      </c>
      <c r="M170" s="164">
        <v>8.2282282282282484</v>
      </c>
      <c r="N170" s="164">
        <v>14.492156743988891</v>
      </c>
      <c r="O170" s="164">
        <v>13.976656255137303</v>
      </c>
      <c r="P170" s="189"/>
      <c r="Q170" s="2">
        <v>7</v>
      </c>
      <c r="R170" s="2">
        <v>17</v>
      </c>
      <c r="S170" s="2">
        <f t="shared" si="23"/>
        <v>6</v>
      </c>
      <c r="T170" s="2">
        <f t="shared" si="23"/>
        <v>15</v>
      </c>
      <c r="U170" s="2" t="str">
        <f t="shared" si="28"/>
        <v>within</v>
      </c>
      <c r="V170" s="2" t="str">
        <f t="shared" si="29"/>
        <v>within</v>
      </c>
      <c r="W170" s="2" t="str">
        <f t="shared" si="29"/>
        <v>within</v>
      </c>
    </row>
    <row r="171" spans="1:23" s="2" customFormat="1" ht="15.95" customHeight="1" x14ac:dyDescent="0.25">
      <c r="A171" s="1"/>
      <c r="B171" s="107" t="s">
        <v>178</v>
      </c>
      <c r="C171" s="135">
        <v>931</v>
      </c>
      <c r="D171" s="14" t="s">
        <v>25</v>
      </c>
      <c r="E171" s="15" t="s">
        <v>213</v>
      </c>
      <c r="F171" s="15" t="s">
        <v>37</v>
      </c>
      <c r="G171" s="237">
        <v>39</v>
      </c>
      <c r="H171" s="1"/>
      <c r="I171" s="1"/>
      <c r="J171" s="237">
        <v>931</v>
      </c>
      <c r="K171" s="237" t="str">
        <f t="shared" si="18"/>
        <v>17 - 27</v>
      </c>
      <c r="L171" s="169" t="str">
        <f t="shared" si="22"/>
        <v>15 - 24</v>
      </c>
      <c r="M171" s="164">
        <v>15.080339927158443</v>
      </c>
      <c r="N171" s="164">
        <v>21.438977361993825</v>
      </c>
      <c r="O171" s="164">
        <v>28.340763713897999</v>
      </c>
      <c r="P171" s="189"/>
      <c r="Q171" s="2">
        <v>17</v>
      </c>
      <c r="R171" s="2">
        <v>27</v>
      </c>
      <c r="S171" s="2">
        <f t="shared" si="23"/>
        <v>15</v>
      </c>
      <c r="T171" s="2">
        <f t="shared" si="23"/>
        <v>24</v>
      </c>
      <c r="U171" s="2" t="str">
        <f t="shared" si="28"/>
        <v>within</v>
      </c>
      <c r="V171" s="2" t="str">
        <f t="shared" si="29"/>
        <v>within</v>
      </c>
      <c r="W171" s="2" t="str">
        <f t="shared" si="29"/>
        <v>above</v>
      </c>
    </row>
    <row r="172" spans="1:23" s="2" customFormat="1" ht="15.95" customHeight="1" x14ac:dyDescent="0.25">
      <c r="A172" s="1"/>
      <c r="B172" s="107" t="s">
        <v>178</v>
      </c>
      <c r="C172" s="136">
        <v>933</v>
      </c>
      <c r="D172" s="14" t="s">
        <v>25</v>
      </c>
      <c r="E172" s="15" t="s">
        <v>214</v>
      </c>
      <c r="F172" s="15" t="s">
        <v>37</v>
      </c>
      <c r="G172" s="237">
        <v>39</v>
      </c>
      <c r="H172" s="1"/>
      <c r="I172" s="1"/>
      <c r="J172" s="237">
        <v>933</v>
      </c>
      <c r="K172" s="237" t="str">
        <f t="shared" si="18"/>
        <v>17 - 27</v>
      </c>
      <c r="L172" s="169" t="str">
        <f t="shared" si="22"/>
        <v>15 - 24</v>
      </c>
      <c r="M172" s="164">
        <v>16.950721679545129</v>
      </c>
      <c r="N172" s="164">
        <v>21.541040968071155</v>
      </c>
      <c r="O172" s="164">
        <v>28.889988128215286</v>
      </c>
      <c r="P172" s="189"/>
      <c r="Q172" s="2">
        <v>17</v>
      </c>
      <c r="R172" s="2">
        <v>27</v>
      </c>
      <c r="S172" s="2">
        <f t="shared" si="23"/>
        <v>15</v>
      </c>
      <c r="T172" s="2">
        <f t="shared" si="23"/>
        <v>24</v>
      </c>
      <c r="U172" s="2" t="str">
        <f t="shared" si="28"/>
        <v>within</v>
      </c>
      <c r="V172" s="2" t="str">
        <f t="shared" si="29"/>
        <v>within</v>
      </c>
      <c r="W172" s="2" t="str">
        <f t="shared" si="29"/>
        <v>above</v>
      </c>
    </row>
    <row r="173" spans="1:23" s="2" customFormat="1" ht="15.95" customHeight="1" x14ac:dyDescent="0.25">
      <c r="A173" s="1"/>
      <c r="B173" s="107" t="s">
        <v>178</v>
      </c>
      <c r="C173" s="137">
        <v>939</v>
      </c>
      <c r="D173" s="14" t="s">
        <v>18</v>
      </c>
      <c r="E173" s="15" t="s">
        <v>215</v>
      </c>
      <c r="F173" s="15" t="s">
        <v>37</v>
      </c>
      <c r="G173" s="237">
        <v>35</v>
      </c>
      <c r="H173" s="1"/>
      <c r="I173" s="1"/>
      <c r="J173" s="237">
        <v>939</v>
      </c>
      <c r="K173" s="237" t="str">
        <f t="shared" si="18"/>
        <v>27 - 37</v>
      </c>
      <c r="L173" s="169" t="str">
        <f t="shared" si="22"/>
        <v>24 - 33</v>
      </c>
      <c r="M173" s="164">
        <v>20.57593984962401</v>
      </c>
      <c r="N173" s="164">
        <v>31.181954887217969</v>
      </c>
      <c r="O173" s="164">
        <v>42.359183673469289</v>
      </c>
      <c r="P173" s="189"/>
      <c r="Q173" s="2">
        <v>27</v>
      </c>
      <c r="R173" s="2">
        <v>37</v>
      </c>
      <c r="S173" s="2">
        <f t="shared" si="23"/>
        <v>24</v>
      </c>
      <c r="T173" s="2">
        <f t="shared" si="23"/>
        <v>33</v>
      </c>
      <c r="U173" s="2" t="str">
        <f t="shared" si="28"/>
        <v>below</v>
      </c>
      <c r="V173" s="2" t="str">
        <f t="shared" si="29"/>
        <v>within</v>
      </c>
      <c r="W173" s="2" t="str">
        <f t="shared" si="29"/>
        <v>above</v>
      </c>
    </row>
    <row r="174" spans="1:23" s="2" customFormat="1" ht="15.95" customHeight="1" x14ac:dyDescent="0.25">
      <c r="A174" s="1"/>
      <c r="B174" s="107" t="s">
        <v>178</v>
      </c>
      <c r="C174" s="218">
        <v>94</v>
      </c>
      <c r="D174" s="14" t="s">
        <v>43</v>
      </c>
      <c r="E174" s="15" t="s">
        <v>216</v>
      </c>
      <c r="F174" s="15" t="s">
        <v>37</v>
      </c>
      <c r="G174" s="237">
        <v>38</v>
      </c>
      <c r="H174" s="1"/>
      <c r="I174" s="1"/>
      <c r="J174" s="237">
        <v>94</v>
      </c>
      <c r="K174" s="237" t="str">
        <f t="shared" si="18"/>
        <v>17 - 27</v>
      </c>
      <c r="L174" s="169" t="str">
        <f t="shared" si="22"/>
        <v>15 - 24</v>
      </c>
      <c r="M174" s="164">
        <v>21.921705791349961</v>
      </c>
      <c r="N174" s="164">
        <v>32.98793570398508</v>
      </c>
      <c r="O174" s="164">
        <v>33.238793771427957</v>
      </c>
      <c r="P174" s="219"/>
      <c r="Q174" s="2">
        <v>17</v>
      </c>
      <c r="R174" s="2">
        <v>27</v>
      </c>
      <c r="S174" s="2">
        <f t="shared" si="23"/>
        <v>15</v>
      </c>
      <c r="T174" s="2">
        <f t="shared" si="23"/>
        <v>24</v>
      </c>
      <c r="U174" s="2" t="str">
        <f t="shared" si="28"/>
        <v>within</v>
      </c>
      <c r="V174" s="2" t="str">
        <f t="shared" si="29"/>
        <v>above</v>
      </c>
      <c r="W174" s="2" t="str">
        <f t="shared" si="29"/>
        <v>above</v>
      </c>
    </row>
    <row r="175" spans="1:23" s="2" customFormat="1" ht="15.95" customHeight="1" x14ac:dyDescent="0.25">
      <c r="A175" s="1"/>
      <c r="B175" s="107" t="s">
        <v>178</v>
      </c>
      <c r="C175" s="138">
        <v>941</v>
      </c>
      <c r="D175" s="14" t="s">
        <v>21</v>
      </c>
      <c r="E175" s="15" t="s">
        <v>217</v>
      </c>
      <c r="F175" s="15" t="s">
        <v>37</v>
      </c>
      <c r="G175" s="237">
        <v>38</v>
      </c>
      <c r="H175" s="1"/>
      <c r="I175" s="1"/>
      <c r="J175" s="237">
        <v>941</v>
      </c>
      <c r="K175" s="237" t="str">
        <f t="shared" si="18"/>
        <v>17 - 27</v>
      </c>
      <c r="L175" s="169" t="str">
        <f t="shared" si="22"/>
        <v>15 - 24</v>
      </c>
      <c r="M175" s="164">
        <v>26.0287214760422</v>
      </c>
      <c r="N175" s="164">
        <v>33.591559520544635</v>
      </c>
      <c r="O175" s="164">
        <v>33.598527456795182</v>
      </c>
      <c r="P175" s="189"/>
      <c r="Q175" s="2">
        <v>17</v>
      </c>
      <c r="R175" s="2">
        <v>27</v>
      </c>
      <c r="S175" s="2">
        <f t="shared" si="23"/>
        <v>15</v>
      </c>
      <c r="T175" s="2">
        <f t="shared" si="23"/>
        <v>24</v>
      </c>
      <c r="U175" s="2" t="str">
        <f t="shared" si="28"/>
        <v>above</v>
      </c>
      <c r="V175" s="2" t="str">
        <f t="shared" si="29"/>
        <v>above</v>
      </c>
      <c r="W175" s="2" t="str">
        <f t="shared" si="29"/>
        <v>above</v>
      </c>
    </row>
    <row r="176" spans="1:23" s="2" customFormat="1" ht="15.95" customHeight="1" x14ac:dyDescent="0.25">
      <c r="A176" s="1"/>
      <c r="B176" s="107" t="s">
        <v>178</v>
      </c>
      <c r="C176" s="140" t="s">
        <v>218</v>
      </c>
      <c r="D176" s="14" t="s">
        <v>32</v>
      </c>
      <c r="E176" s="15" t="s">
        <v>219</v>
      </c>
      <c r="F176" s="15" t="s">
        <v>37</v>
      </c>
      <c r="G176" s="237">
        <v>35</v>
      </c>
      <c r="H176" s="1"/>
      <c r="I176" s="1"/>
      <c r="J176" s="237" t="s">
        <v>218</v>
      </c>
      <c r="K176" s="237" t="str">
        <f t="shared" si="18"/>
        <v>27 - 37</v>
      </c>
      <c r="L176" s="169" t="str">
        <f t="shared" si="22"/>
        <v>24 - 33</v>
      </c>
      <c r="M176" s="164">
        <v>25.439409129557479</v>
      </c>
      <c r="N176" s="164">
        <v>35.337635309362682</v>
      </c>
      <c r="O176" s="164">
        <v>39.95736668206203</v>
      </c>
      <c r="P176" s="189"/>
      <c r="Q176" s="2">
        <v>27</v>
      </c>
      <c r="R176" s="2">
        <v>37</v>
      </c>
      <c r="S176" s="2">
        <f t="shared" si="23"/>
        <v>24</v>
      </c>
      <c r="T176" s="2">
        <f t="shared" si="23"/>
        <v>33</v>
      </c>
      <c r="U176" s="2" t="str">
        <f t="shared" si="28"/>
        <v>within</v>
      </c>
      <c r="V176" s="2" t="str">
        <f t="shared" si="29"/>
        <v>above</v>
      </c>
      <c r="W176" s="2" t="str">
        <f t="shared" si="29"/>
        <v>above</v>
      </c>
    </row>
    <row r="177" spans="1:23" s="2" customFormat="1" ht="15.95" customHeight="1" x14ac:dyDescent="0.25">
      <c r="A177" s="1"/>
      <c r="B177" s="107" t="s">
        <v>178</v>
      </c>
      <c r="C177" s="140" t="s">
        <v>220</v>
      </c>
      <c r="D177" s="14" t="s">
        <v>32</v>
      </c>
      <c r="E177" s="15" t="s">
        <v>221</v>
      </c>
      <c r="F177" s="15" t="s">
        <v>37</v>
      </c>
      <c r="G177" s="237">
        <v>35</v>
      </c>
      <c r="H177" s="1"/>
      <c r="I177" s="1"/>
      <c r="J177" s="237" t="s">
        <v>220</v>
      </c>
      <c r="K177" s="237" t="str">
        <f t="shared" si="18"/>
        <v>27 - 37</v>
      </c>
      <c r="L177" s="169" t="str">
        <f t="shared" si="22"/>
        <v>24 - 33</v>
      </c>
      <c r="M177" s="164">
        <v>25.139810560943769</v>
      </c>
      <c r="N177" s="164">
        <v>36.020031421838141</v>
      </c>
      <c r="O177" s="164">
        <v>39.91257995735603</v>
      </c>
      <c r="P177" s="189"/>
      <c r="Q177" s="2">
        <v>27</v>
      </c>
      <c r="R177" s="2">
        <v>37</v>
      </c>
      <c r="S177" s="2">
        <f t="shared" si="23"/>
        <v>24</v>
      </c>
      <c r="T177" s="2">
        <f t="shared" si="23"/>
        <v>33</v>
      </c>
      <c r="U177" s="2" t="str">
        <f t="shared" si="28"/>
        <v>within</v>
      </c>
      <c r="V177" s="2" t="str">
        <f t="shared" si="29"/>
        <v>above</v>
      </c>
      <c r="W177" s="2" t="str">
        <f t="shared" si="29"/>
        <v>above</v>
      </c>
    </row>
    <row r="178" spans="1:23" s="2" customFormat="1" ht="15.95" customHeight="1" x14ac:dyDescent="0.25">
      <c r="A178" s="1"/>
      <c r="B178" s="107" t="s">
        <v>178</v>
      </c>
      <c r="C178" s="141">
        <v>966</v>
      </c>
      <c r="D178" s="14" t="s">
        <v>285</v>
      </c>
      <c r="E178" s="15" t="s">
        <v>222</v>
      </c>
      <c r="F178" s="15" t="s">
        <v>37</v>
      </c>
      <c r="G178" s="237">
        <v>39</v>
      </c>
      <c r="H178" s="1"/>
      <c r="I178" s="1"/>
      <c r="J178" s="237">
        <v>966</v>
      </c>
      <c r="K178" s="237" t="str">
        <f t="shared" si="18"/>
        <v>17 - 27</v>
      </c>
      <c r="L178" s="169" t="str">
        <f t="shared" si="22"/>
        <v>15 - 24</v>
      </c>
      <c r="M178" s="164">
        <v>14.841555666603478</v>
      </c>
      <c r="N178" s="164">
        <v>22.631937962231628</v>
      </c>
      <c r="O178" s="164">
        <v>23.903722471253154</v>
      </c>
      <c r="P178" s="189"/>
      <c r="Q178" s="2">
        <v>17</v>
      </c>
      <c r="R178" s="2">
        <v>27</v>
      </c>
      <c r="S178" s="2">
        <f t="shared" si="23"/>
        <v>15</v>
      </c>
      <c r="T178" s="2">
        <f t="shared" si="23"/>
        <v>24</v>
      </c>
      <c r="U178" s="2" t="str">
        <f t="shared" si="28"/>
        <v>below</v>
      </c>
      <c r="V178" s="2" t="str">
        <f t="shared" si="29"/>
        <v>within</v>
      </c>
      <c r="W178" s="2" t="str">
        <f t="shared" si="29"/>
        <v>within</v>
      </c>
    </row>
    <row r="179" spans="1:23" s="2" customFormat="1" ht="15.95" customHeight="1" x14ac:dyDescent="0.25">
      <c r="A179" s="1"/>
      <c r="B179" s="107" t="s">
        <v>178</v>
      </c>
      <c r="C179" s="142" t="s">
        <v>223</v>
      </c>
      <c r="D179" s="14" t="s">
        <v>32</v>
      </c>
      <c r="E179" s="15" t="s">
        <v>224</v>
      </c>
      <c r="F179" s="15" t="s">
        <v>37</v>
      </c>
      <c r="G179" s="237">
        <v>39</v>
      </c>
      <c r="H179" s="1"/>
      <c r="I179" s="1"/>
      <c r="J179" s="237" t="s">
        <v>223</v>
      </c>
      <c r="K179" s="237" t="str">
        <f t="shared" si="18"/>
        <v>27 - 37</v>
      </c>
      <c r="L179" s="169" t="str">
        <f t="shared" si="22"/>
        <v>24 - 33</v>
      </c>
      <c r="M179" s="164">
        <v>28.011509713448991</v>
      </c>
      <c r="N179" s="164">
        <v>36.023509477920143</v>
      </c>
      <c r="O179" s="164">
        <v>38.390342052313876</v>
      </c>
      <c r="P179" s="189"/>
      <c r="Q179" s="2">
        <v>27</v>
      </c>
      <c r="R179" s="2">
        <v>37</v>
      </c>
      <c r="S179" s="2">
        <f t="shared" si="23"/>
        <v>24</v>
      </c>
      <c r="T179" s="2">
        <f t="shared" si="23"/>
        <v>33</v>
      </c>
      <c r="U179" s="2" t="str">
        <f t="shared" si="28"/>
        <v>within</v>
      </c>
      <c r="V179" s="2" t="str">
        <f t="shared" si="29"/>
        <v>above</v>
      </c>
      <c r="W179" s="2" t="str">
        <f t="shared" si="29"/>
        <v>above</v>
      </c>
    </row>
    <row r="180" spans="1:23" s="2" customFormat="1" ht="15.95" customHeight="1" x14ac:dyDescent="0.25">
      <c r="A180" s="1"/>
      <c r="B180" s="107" t="s">
        <v>178</v>
      </c>
      <c r="C180" s="142" t="s">
        <v>225</v>
      </c>
      <c r="D180" s="14" t="s">
        <v>32</v>
      </c>
      <c r="E180" s="15" t="s">
        <v>226</v>
      </c>
      <c r="F180" s="15" t="s">
        <v>37</v>
      </c>
      <c r="G180" s="237">
        <v>39</v>
      </c>
      <c r="H180" s="1"/>
      <c r="I180" s="1"/>
      <c r="J180" s="237" t="s">
        <v>225</v>
      </c>
      <c r="K180" s="237" t="str">
        <f t="shared" si="18"/>
        <v>27 - 37</v>
      </c>
      <c r="L180" s="169" t="str">
        <f t="shared" si="22"/>
        <v>24 - 33</v>
      </c>
      <c r="M180" s="164">
        <v>25.495479711262167</v>
      </c>
      <c r="N180" s="164">
        <v>31.34668508287292</v>
      </c>
      <c r="O180" s="164">
        <v>32.942975532754531</v>
      </c>
      <c r="P180" s="189"/>
      <c r="Q180" s="2">
        <v>27</v>
      </c>
      <c r="R180" s="2">
        <v>37</v>
      </c>
      <c r="S180" s="2">
        <f t="shared" si="23"/>
        <v>24</v>
      </c>
      <c r="T180" s="2">
        <f t="shared" si="23"/>
        <v>33</v>
      </c>
      <c r="U180" s="2" t="str">
        <f t="shared" si="28"/>
        <v>within</v>
      </c>
      <c r="V180" s="2" t="str">
        <f t="shared" si="29"/>
        <v>within</v>
      </c>
      <c r="W180" s="2" t="str">
        <f t="shared" si="29"/>
        <v>within</v>
      </c>
    </row>
    <row r="181" spans="1:23" s="2" customFormat="1" ht="15.95" customHeight="1" x14ac:dyDescent="0.25">
      <c r="A181" s="1"/>
      <c r="B181" s="107" t="s">
        <v>178</v>
      </c>
      <c r="C181" s="143">
        <v>981</v>
      </c>
      <c r="D181" s="14" t="s">
        <v>21</v>
      </c>
      <c r="E181" s="15" t="s">
        <v>227</v>
      </c>
      <c r="F181" s="15" t="s">
        <v>89</v>
      </c>
      <c r="G181" s="237">
        <v>46</v>
      </c>
      <c r="H181" s="1"/>
      <c r="I181" s="1"/>
      <c r="J181" s="237">
        <v>981</v>
      </c>
      <c r="K181" s="237" t="str">
        <f t="shared" si="18"/>
        <v>17 - 27</v>
      </c>
      <c r="L181" s="169" t="str">
        <f t="shared" si="22"/>
        <v>15 - 24</v>
      </c>
      <c r="M181" s="164">
        <v>16.159872102318129</v>
      </c>
      <c r="N181" s="164">
        <v>23.510278213489627</v>
      </c>
      <c r="O181" s="164">
        <v>23.935784567581596</v>
      </c>
      <c r="P181" s="189"/>
      <c r="Q181" s="2">
        <v>17</v>
      </c>
      <c r="R181" s="2">
        <v>27</v>
      </c>
      <c r="S181" s="2">
        <f t="shared" si="23"/>
        <v>15</v>
      </c>
      <c r="T181" s="2">
        <f t="shared" si="23"/>
        <v>24</v>
      </c>
      <c r="U181" s="2" t="str">
        <f t="shared" si="28"/>
        <v>within</v>
      </c>
      <c r="V181" s="2" t="str">
        <f t="shared" si="29"/>
        <v>within</v>
      </c>
      <c r="W181" s="2" t="str">
        <f t="shared" si="29"/>
        <v>within</v>
      </c>
    </row>
    <row r="182" spans="1:23" s="2" customFormat="1" ht="15.95" customHeight="1" x14ac:dyDescent="0.25">
      <c r="A182" s="1"/>
      <c r="B182" s="107" t="s">
        <v>178</v>
      </c>
      <c r="C182" s="144">
        <v>982</v>
      </c>
      <c r="D182" s="14" t="s">
        <v>21</v>
      </c>
      <c r="E182" s="15" t="s">
        <v>228</v>
      </c>
      <c r="F182" s="15" t="s">
        <v>89</v>
      </c>
      <c r="G182" s="237">
        <v>46</v>
      </c>
      <c r="H182" s="1"/>
      <c r="I182" s="1"/>
      <c r="J182" s="237">
        <v>982</v>
      </c>
      <c r="K182" s="237" t="str">
        <f t="shared" ref="K182:K196" si="30">_xlfn.CONCAT(Q182," - ",R182)</f>
        <v>17 - 27</v>
      </c>
      <c r="L182" s="169" t="str">
        <f t="shared" si="22"/>
        <v>15 - 24</v>
      </c>
      <c r="M182" s="164">
        <v>15.049955396966988</v>
      </c>
      <c r="N182" s="164">
        <v>20.10535557506584</v>
      </c>
      <c r="O182" s="164">
        <v>20.877126970191053</v>
      </c>
      <c r="P182" s="189"/>
      <c r="Q182" s="2">
        <v>17</v>
      </c>
      <c r="R182" s="2">
        <v>27</v>
      </c>
      <c r="S182" s="2">
        <f t="shared" ref="S182:T196" si="31">ROUND(Q182*$T$17,0)</f>
        <v>15</v>
      </c>
      <c r="T182" s="2">
        <f t="shared" si="31"/>
        <v>24</v>
      </c>
      <c r="U182" s="2" t="str">
        <f t="shared" si="28"/>
        <v>within</v>
      </c>
      <c r="V182" s="2" t="str">
        <f t="shared" si="29"/>
        <v>within</v>
      </c>
      <c r="W182" s="2" t="str">
        <f t="shared" si="29"/>
        <v>within</v>
      </c>
    </row>
    <row r="183" spans="1:23" s="2" customFormat="1" ht="15.95" customHeight="1" x14ac:dyDescent="0.25">
      <c r="A183" s="1"/>
      <c r="B183" s="107" t="s">
        <v>178</v>
      </c>
      <c r="C183" s="145">
        <v>983</v>
      </c>
      <c r="D183" s="14" t="s">
        <v>25</v>
      </c>
      <c r="E183" s="15" t="s">
        <v>229</v>
      </c>
      <c r="F183" s="15" t="s">
        <v>89</v>
      </c>
      <c r="G183" s="237">
        <v>46</v>
      </c>
      <c r="H183" s="1"/>
      <c r="I183" s="1"/>
      <c r="J183" s="237">
        <v>983</v>
      </c>
      <c r="K183" s="237" t="str">
        <f t="shared" si="30"/>
        <v>7 - 17</v>
      </c>
      <c r="L183" s="169" t="str">
        <f t="shared" si="22"/>
        <v>6 - 15</v>
      </c>
      <c r="M183" s="164">
        <v>9.484648245628069</v>
      </c>
      <c r="N183" s="164">
        <v>12.39298245614035</v>
      </c>
      <c r="O183" s="164">
        <v>12.645804988662132</v>
      </c>
      <c r="P183" s="189"/>
      <c r="Q183" s="2">
        <v>7</v>
      </c>
      <c r="R183" s="2">
        <v>17</v>
      </c>
      <c r="S183" s="2">
        <f t="shared" si="31"/>
        <v>6</v>
      </c>
      <c r="T183" s="2">
        <f t="shared" si="31"/>
        <v>15</v>
      </c>
      <c r="U183" s="2" t="str">
        <f t="shared" si="28"/>
        <v>within</v>
      </c>
      <c r="V183" s="2" t="str">
        <f t="shared" si="29"/>
        <v>within</v>
      </c>
      <c r="W183" s="2" t="str">
        <f t="shared" si="29"/>
        <v>within</v>
      </c>
    </row>
    <row r="184" spans="1:23" s="2" customFormat="1" ht="15.95" customHeight="1" x14ac:dyDescent="0.25">
      <c r="A184" s="1"/>
      <c r="B184" s="107" t="s">
        <v>178</v>
      </c>
      <c r="C184" s="57">
        <v>984</v>
      </c>
      <c r="D184" s="14" t="s">
        <v>25</v>
      </c>
      <c r="E184" s="15" t="s">
        <v>230</v>
      </c>
      <c r="F184" s="15" t="s">
        <v>89</v>
      </c>
      <c r="G184" s="237">
        <v>46</v>
      </c>
      <c r="H184" s="1"/>
      <c r="I184" s="1"/>
      <c r="J184" s="237">
        <v>984</v>
      </c>
      <c r="K184" s="237" t="str">
        <f t="shared" si="30"/>
        <v>7 - 17</v>
      </c>
      <c r="L184" s="169" t="str">
        <f t="shared" si="22"/>
        <v>6 - 15</v>
      </c>
      <c r="M184" s="164">
        <v>10.507409070498426</v>
      </c>
      <c r="N184" s="164">
        <v>13.508771929824558</v>
      </c>
      <c r="O184" s="164">
        <v>12.442396313364052</v>
      </c>
      <c r="P184" s="189"/>
      <c r="Q184" s="2">
        <v>7</v>
      </c>
      <c r="R184" s="2">
        <v>17</v>
      </c>
      <c r="S184" s="2">
        <f t="shared" si="31"/>
        <v>6</v>
      </c>
      <c r="T184" s="2">
        <f t="shared" si="31"/>
        <v>15</v>
      </c>
      <c r="U184" s="2" t="str">
        <f t="shared" si="28"/>
        <v>within</v>
      </c>
      <c r="V184" s="2" t="str">
        <f t="shared" si="29"/>
        <v>within</v>
      </c>
      <c r="W184" s="2" t="str">
        <f t="shared" si="29"/>
        <v>within</v>
      </c>
    </row>
    <row r="185" spans="1:23" s="2" customFormat="1" ht="15.95" customHeight="1" x14ac:dyDescent="0.25">
      <c r="A185" s="1"/>
      <c r="B185" s="107" t="s">
        <v>178</v>
      </c>
      <c r="C185" s="146">
        <v>985</v>
      </c>
      <c r="D185" s="14" t="s">
        <v>21</v>
      </c>
      <c r="E185" s="15" t="s">
        <v>231</v>
      </c>
      <c r="F185" s="15" t="s">
        <v>89</v>
      </c>
      <c r="G185" s="237">
        <v>46</v>
      </c>
      <c r="H185" s="1"/>
      <c r="I185" s="1"/>
      <c r="J185" s="237">
        <v>985</v>
      </c>
      <c r="K185" s="237" t="str">
        <f t="shared" si="30"/>
        <v>7 - 17</v>
      </c>
      <c r="L185" s="169" t="str">
        <f t="shared" si="22"/>
        <v>6 - 15</v>
      </c>
      <c r="M185" s="164">
        <v>16.837866265965435</v>
      </c>
      <c r="N185" s="164">
        <v>25.39074960127591</v>
      </c>
      <c r="O185" s="164">
        <v>27.714115949410065</v>
      </c>
      <c r="P185" s="189"/>
      <c r="Q185" s="2">
        <v>7</v>
      </c>
      <c r="R185" s="2">
        <v>17</v>
      </c>
      <c r="S185" s="2">
        <f t="shared" si="31"/>
        <v>6</v>
      </c>
      <c r="T185" s="2">
        <f t="shared" si="31"/>
        <v>15</v>
      </c>
      <c r="U185" s="2" t="str">
        <f t="shared" si="28"/>
        <v>above</v>
      </c>
      <c r="V185" s="2" t="str">
        <f t="shared" si="29"/>
        <v>above</v>
      </c>
      <c r="W185" s="2" t="str">
        <f t="shared" si="29"/>
        <v>above</v>
      </c>
    </row>
    <row r="186" spans="1:23" s="2" customFormat="1" ht="15.95" customHeight="1" x14ac:dyDescent="0.25">
      <c r="A186" s="1"/>
      <c r="B186" s="107" t="s">
        <v>178</v>
      </c>
      <c r="C186" s="27">
        <v>986</v>
      </c>
      <c r="D186" s="14" t="s">
        <v>25</v>
      </c>
      <c r="E186" s="15" t="s">
        <v>232</v>
      </c>
      <c r="F186" s="15" t="s">
        <v>89</v>
      </c>
      <c r="G186" s="237">
        <v>46</v>
      </c>
      <c r="H186" s="1"/>
      <c r="I186" s="1"/>
      <c r="J186" s="237">
        <v>986</v>
      </c>
      <c r="K186" s="237" t="str">
        <f t="shared" si="30"/>
        <v>7 - 17</v>
      </c>
      <c r="L186" s="169" t="str">
        <f t="shared" si="22"/>
        <v>6 - 15</v>
      </c>
      <c r="M186" s="164">
        <v>9.4328571428571202</v>
      </c>
      <c r="N186" s="164">
        <v>15.279699248120265</v>
      </c>
      <c r="O186" s="164">
        <v>15.836734693877514</v>
      </c>
      <c r="P186" s="189"/>
      <c r="Q186" s="2">
        <v>7</v>
      </c>
      <c r="R186" s="2">
        <v>17</v>
      </c>
      <c r="S186" s="2">
        <f t="shared" si="31"/>
        <v>6</v>
      </c>
      <c r="T186" s="2">
        <f t="shared" si="31"/>
        <v>15</v>
      </c>
      <c r="U186" s="2" t="str">
        <f t="shared" si="28"/>
        <v>within</v>
      </c>
      <c r="V186" s="2" t="str">
        <f t="shared" si="29"/>
        <v>above</v>
      </c>
      <c r="W186" s="2" t="str">
        <f t="shared" si="29"/>
        <v>above</v>
      </c>
    </row>
    <row r="187" spans="1:23" s="2" customFormat="1" ht="15.95" customHeight="1" x14ac:dyDescent="0.25">
      <c r="A187" s="1"/>
      <c r="B187" s="107" t="s">
        <v>178</v>
      </c>
      <c r="C187" s="147">
        <v>988</v>
      </c>
      <c r="D187" s="14" t="s">
        <v>25</v>
      </c>
      <c r="E187" s="15" t="s">
        <v>233</v>
      </c>
      <c r="F187" s="15" t="s">
        <v>89</v>
      </c>
      <c r="G187" s="237">
        <v>46</v>
      </c>
      <c r="H187" s="1"/>
      <c r="I187" s="1"/>
      <c r="J187" s="237">
        <v>988</v>
      </c>
      <c r="K187" s="237" t="str">
        <f t="shared" si="30"/>
        <v>7 - 17</v>
      </c>
      <c r="L187" s="169" t="str">
        <f t="shared" si="22"/>
        <v>6 - 15</v>
      </c>
      <c r="M187" s="164">
        <v>7.0550091862098725</v>
      </c>
      <c r="N187" s="164">
        <v>8.345401491408186</v>
      </c>
      <c r="O187" s="164">
        <v>8.3836902317395072</v>
      </c>
      <c r="P187" s="189"/>
      <c r="Q187" s="2">
        <v>7</v>
      </c>
      <c r="R187" s="2">
        <v>17</v>
      </c>
      <c r="S187" s="2">
        <f t="shared" si="31"/>
        <v>6</v>
      </c>
      <c r="T187" s="2">
        <f t="shared" si="31"/>
        <v>15</v>
      </c>
      <c r="U187" s="2" t="str">
        <f t="shared" si="28"/>
        <v>within</v>
      </c>
      <c r="V187" s="2" t="str">
        <f t="shared" si="29"/>
        <v>within</v>
      </c>
      <c r="W187" s="2" t="str">
        <f t="shared" si="29"/>
        <v>within</v>
      </c>
    </row>
    <row r="188" spans="1:23" s="2" customFormat="1" ht="15.95" customHeight="1" x14ac:dyDescent="0.25">
      <c r="A188" s="1"/>
      <c r="B188" s="107" t="s">
        <v>178</v>
      </c>
      <c r="C188" s="148">
        <v>989</v>
      </c>
      <c r="D188" s="14" t="s">
        <v>21</v>
      </c>
      <c r="E188" s="15" t="s">
        <v>234</v>
      </c>
      <c r="F188" s="15" t="s">
        <v>235</v>
      </c>
      <c r="G188" s="237">
        <v>471</v>
      </c>
      <c r="H188" s="1"/>
      <c r="I188" s="1"/>
      <c r="J188" s="237">
        <v>989</v>
      </c>
      <c r="K188" s="237" t="str">
        <f t="shared" si="30"/>
        <v>7 - 17</v>
      </c>
      <c r="L188" s="169" t="str">
        <f t="shared" si="22"/>
        <v>6 - 15</v>
      </c>
      <c r="M188" s="164">
        <v>12.87056367432147</v>
      </c>
      <c r="N188" s="164">
        <v>24.070699135899389</v>
      </c>
      <c r="O188" s="164">
        <v>26.345415778251535</v>
      </c>
      <c r="P188" s="189"/>
      <c r="Q188" s="2">
        <v>7</v>
      </c>
      <c r="R188" s="2">
        <v>17</v>
      </c>
      <c r="S188" s="2">
        <f t="shared" si="31"/>
        <v>6</v>
      </c>
      <c r="T188" s="2">
        <f t="shared" si="31"/>
        <v>15</v>
      </c>
      <c r="U188" s="2" t="str">
        <f t="shared" si="28"/>
        <v>within</v>
      </c>
      <c r="V188" s="2" t="str">
        <f t="shared" si="29"/>
        <v>above</v>
      </c>
      <c r="W188" s="2" t="str">
        <f t="shared" si="29"/>
        <v>above</v>
      </c>
    </row>
    <row r="189" spans="1:23" s="2" customFormat="1" ht="15.95" customHeight="1" x14ac:dyDescent="0.25">
      <c r="A189" s="1"/>
      <c r="B189" s="107" t="s">
        <v>178</v>
      </c>
      <c r="C189" s="147">
        <v>995</v>
      </c>
      <c r="D189" s="14" t="s">
        <v>284</v>
      </c>
      <c r="E189" s="15" t="s">
        <v>236</v>
      </c>
      <c r="F189" s="15" t="s">
        <v>37</v>
      </c>
      <c r="G189" s="237">
        <v>48</v>
      </c>
      <c r="H189" s="1"/>
      <c r="I189" s="1"/>
      <c r="J189" s="237">
        <v>995</v>
      </c>
      <c r="K189" s="237" t="str">
        <f t="shared" si="30"/>
        <v>7 - 17</v>
      </c>
      <c r="L189" s="169" t="str">
        <f t="shared" si="22"/>
        <v>6 - 15</v>
      </c>
      <c r="M189" s="164">
        <v>9.010462969294954</v>
      </c>
      <c r="N189" s="164">
        <v>9.828291659381021</v>
      </c>
      <c r="O189" s="164">
        <v>10.633127669672533</v>
      </c>
      <c r="P189" s="189"/>
      <c r="Q189" s="2">
        <v>7</v>
      </c>
      <c r="R189" s="2">
        <v>17</v>
      </c>
      <c r="S189" s="2">
        <f t="shared" si="31"/>
        <v>6</v>
      </c>
      <c r="T189" s="2">
        <f t="shared" si="31"/>
        <v>15</v>
      </c>
      <c r="U189" s="2" t="str">
        <f t="shared" si="28"/>
        <v>within</v>
      </c>
      <c r="V189" s="2" t="str">
        <f t="shared" si="29"/>
        <v>within</v>
      </c>
      <c r="W189" s="2" t="str">
        <f t="shared" si="29"/>
        <v>within</v>
      </c>
    </row>
    <row r="190" spans="1:23" s="2" customFormat="1" ht="15.95" customHeight="1" x14ac:dyDescent="0.25">
      <c r="A190" s="1"/>
      <c r="B190" s="107" t="s">
        <v>178</v>
      </c>
      <c r="C190" s="149">
        <v>996</v>
      </c>
      <c r="D190" s="14" t="s">
        <v>284</v>
      </c>
      <c r="E190" s="15" t="s">
        <v>237</v>
      </c>
      <c r="F190" s="15" t="s">
        <v>37</v>
      </c>
      <c r="G190" s="237">
        <v>48</v>
      </c>
      <c r="H190" s="1"/>
      <c r="I190" s="1"/>
      <c r="J190" s="237">
        <v>996</v>
      </c>
      <c r="K190" s="237" t="str">
        <f t="shared" si="30"/>
        <v>7 - 17</v>
      </c>
      <c r="L190" s="169" t="str">
        <f t="shared" si="22"/>
        <v>6 - 15</v>
      </c>
      <c r="M190" s="164">
        <v>10.926106453499715</v>
      </c>
      <c r="N190" s="164">
        <v>9.5457274364618847</v>
      </c>
      <c r="O190" s="164">
        <v>11.754481260184692</v>
      </c>
      <c r="P190" s="189"/>
      <c r="Q190" s="2">
        <v>7</v>
      </c>
      <c r="R190" s="2">
        <v>17</v>
      </c>
      <c r="S190" s="2">
        <f t="shared" si="31"/>
        <v>6</v>
      </c>
      <c r="T190" s="2">
        <f t="shared" si="31"/>
        <v>15</v>
      </c>
      <c r="U190" s="2" t="str">
        <f t="shared" si="28"/>
        <v>within</v>
      </c>
      <c r="V190" s="2" t="str">
        <f t="shared" si="29"/>
        <v>within</v>
      </c>
      <c r="W190" s="2" t="str">
        <f t="shared" si="29"/>
        <v>within</v>
      </c>
    </row>
    <row r="191" spans="1:23" s="2" customFormat="1" ht="15.95" customHeight="1" x14ac:dyDescent="0.25">
      <c r="A191" s="1"/>
      <c r="B191" s="107" t="s">
        <v>178</v>
      </c>
      <c r="C191" s="150">
        <v>997</v>
      </c>
      <c r="D191" s="14" t="s">
        <v>284</v>
      </c>
      <c r="E191" s="15" t="s">
        <v>238</v>
      </c>
      <c r="F191" s="15" t="s">
        <v>37</v>
      </c>
      <c r="G191" s="237">
        <v>48</v>
      </c>
      <c r="H191" s="1"/>
      <c r="I191" s="1"/>
      <c r="J191" s="237">
        <v>997</v>
      </c>
      <c r="K191" s="237" t="str">
        <f t="shared" si="30"/>
        <v>7 - 17</v>
      </c>
      <c r="L191" s="169" t="str">
        <f t="shared" si="22"/>
        <v>6 - 15</v>
      </c>
      <c r="M191" s="164">
        <v>5.8765759787657563</v>
      </c>
      <c r="N191" s="164">
        <v>5.4627477785372491</v>
      </c>
      <c r="O191" s="164">
        <v>6.352504638218921</v>
      </c>
      <c r="P191" s="189"/>
      <c r="Q191" s="2">
        <v>7</v>
      </c>
      <c r="R191" s="2">
        <v>17</v>
      </c>
      <c r="S191" s="2">
        <f t="shared" si="31"/>
        <v>6</v>
      </c>
      <c r="T191" s="2">
        <f t="shared" si="31"/>
        <v>15</v>
      </c>
      <c r="U191" s="2" t="str">
        <f t="shared" si="28"/>
        <v>below</v>
      </c>
      <c r="V191" s="2" t="str">
        <f t="shared" si="29"/>
        <v>below</v>
      </c>
      <c r="W191" s="2" t="str">
        <f t="shared" si="29"/>
        <v>within</v>
      </c>
    </row>
    <row r="192" spans="1:23" s="2" customFormat="1" ht="15.95" customHeight="1" x14ac:dyDescent="0.25">
      <c r="A192" s="1"/>
      <c r="B192" s="107" t="s">
        <v>178</v>
      </c>
      <c r="C192" s="151">
        <v>998</v>
      </c>
      <c r="D192" s="14" t="s">
        <v>284</v>
      </c>
      <c r="E192" s="15" t="s">
        <v>239</v>
      </c>
      <c r="F192" s="15" t="s">
        <v>37</v>
      </c>
      <c r="G192" s="237">
        <v>48</v>
      </c>
      <c r="H192" s="1"/>
      <c r="I192" s="1"/>
      <c r="J192" s="237">
        <v>998</v>
      </c>
      <c r="K192" s="237" t="str">
        <f t="shared" si="30"/>
        <v>7 - 17</v>
      </c>
      <c r="L192" s="169" t="str">
        <f t="shared" si="22"/>
        <v>6 - 15</v>
      </c>
      <c r="M192" s="164">
        <v>6.4288808664259784</v>
      </c>
      <c r="N192" s="164">
        <v>10.159398496240577</v>
      </c>
      <c r="O192" s="164">
        <v>10.706122448979567</v>
      </c>
      <c r="P192" s="189"/>
      <c r="Q192" s="2">
        <v>7</v>
      </c>
      <c r="R192" s="2">
        <v>17</v>
      </c>
      <c r="S192" s="2">
        <f t="shared" si="31"/>
        <v>6</v>
      </c>
      <c r="T192" s="2">
        <f t="shared" si="31"/>
        <v>15</v>
      </c>
      <c r="U192" s="2" t="str">
        <f t="shared" si="28"/>
        <v>within</v>
      </c>
      <c r="V192" s="2" t="str">
        <f t="shared" si="29"/>
        <v>within</v>
      </c>
      <c r="W192" s="2" t="str">
        <f t="shared" si="29"/>
        <v>within</v>
      </c>
    </row>
    <row r="193" spans="1:26" s="2" customFormat="1" ht="15.95" customHeight="1" x14ac:dyDescent="0.25">
      <c r="A193" s="1"/>
      <c r="B193" s="107" t="s">
        <v>178</v>
      </c>
      <c r="C193" s="151">
        <v>999</v>
      </c>
      <c r="D193" s="14" t="s">
        <v>240</v>
      </c>
      <c r="E193" s="15" t="s">
        <v>241</v>
      </c>
      <c r="F193" s="15" t="s">
        <v>37</v>
      </c>
      <c r="G193" s="237">
        <v>481</v>
      </c>
      <c r="H193" s="1"/>
      <c r="I193" s="1"/>
      <c r="J193" s="237">
        <v>999</v>
      </c>
      <c r="K193" s="237" t="s">
        <v>261</v>
      </c>
      <c r="L193" s="169" t="s">
        <v>261</v>
      </c>
      <c r="M193" s="164">
        <v>4.0799284223083703</v>
      </c>
      <c r="N193" s="164">
        <v>5.972706595905982</v>
      </c>
      <c r="O193" s="164">
        <v>6.189951823812792</v>
      </c>
      <c r="P193" s="219"/>
    </row>
    <row r="194" spans="1:26" s="2" customFormat="1" ht="15.95" customHeight="1" x14ac:dyDescent="0.25">
      <c r="A194" s="1"/>
      <c r="B194" s="54" t="s">
        <v>91</v>
      </c>
      <c r="C194" s="72" t="s">
        <v>242</v>
      </c>
      <c r="D194" s="14" t="s">
        <v>47</v>
      </c>
      <c r="E194" s="15" t="s">
        <v>243</v>
      </c>
      <c r="F194" s="15" t="s">
        <v>89</v>
      </c>
      <c r="G194" s="237">
        <v>60</v>
      </c>
      <c r="H194" s="1"/>
      <c r="I194" s="1"/>
      <c r="J194" s="237" t="s">
        <v>242</v>
      </c>
      <c r="K194" s="237" t="str">
        <f t="shared" si="30"/>
        <v>17 - 27</v>
      </c>
      <c r="L194" s="169" t="str">
        <f t="shared" si="22"/>
        <v>15 - 24</v>
      </c>
      <c r="M194" s="164">
        <v>13.065378227389363</v>
      </c>
      <c r="N194" s="164">
        <v>18.535221087492122</v>
      </c>
      <c r="O194" s="164">
        <v>17.852949398937604</v>
      </c>
      <c r="P194" s="189"/>
      <c r="Q194" s="2">
        <v>17</v>
      </c>
      <c r="R194" s="2">
        <v>27</v>
      </c>
      <c r="S194" s="2">
        <f t="shared" si="31"/>
        <v>15</v>
      </c>
      <c r="T194" s="2">
        <f t="shared" si="31"/>
        <v>24</v>
      </c>
      <c r="U194" s="2" t="str">
        <f>IF(ISNUMBER(M194),IF(M194&lt;$S194,"below",IF(M194&gt;$T194,"above","within")),"")</f>
        <v>below</v>
      </c>
      <c r="V194" s="2" t="str">
        <f>IF(ISNUMBER(N194),IF(N194&lt;$S194,"below",IF(N194&gt;$T194,"above","within")),"")</f>
        <v>within</v>
      </c>
      <c r="W194" s="2" t="str">
        <f>IF(ISNUMBER(O194),IF(O194&lt;$S194,"below",IF(O194&gt;$T194,"above","within")),"")</f>
        <v>within</v>
      </c>
    </row>
    <row r="195" spans="1:26" s="2" customFormat="1" ht="15.95" customHeight="1" x14ac:dyDescent="0.25">
      <c r="A195" s="1"/>
      <c r="B195" s="12" t="s">
        <v>17</v>
      </c>
      <c r="C195" s="80" t="s">
        <v>244</v>
      </c>
      <c r="D195" s="14" t="s">
        <v>47</v>
      </c>
      <c r="E195" s="15" t="s">
        <v>245</v>
      </c>
      <c r="F195" s="15" t="s">
        <v>20</v>
      </c>
      <c r="G195" s="237">
        <v>1</v>
      </c>
      <c r="H195" s="1"/>
      <c r="I195" s="1"/>
      <c r="J195" s="237" t="s">
        <v>244</v>
      </c>
      <c r="K195" s="237" t="str">
        <f t="shared" si="30"/>
        <v>27 - 37</v>
      </c>
      <c r="L195" s="169" t="str">
        <f t="shared" si="22"/>
        <v>24 - 33</v>
      </c>
      <c r="M195" s="164">
        <v>26.994807284429175</v>
      </c>
      <c r="N195" s="164">
        <v>34.12844977941932</v>
      </c>
      <c r="O195" s="164">
        <v>35.034345122064437</v>
      </c>
      <c r="P195" s="189"/>
      <c r="Q195" s="2">
        <v>27</v>
      </c>
      <c r="R195" s="2">
        <v>37</v>
      </c>
      <c r="S195" s="2">
        <f t="shared" si="31"/>
        <v>24</v>
      </c>
      <c r="T195" s="2">
        <f t="shared" si="31"/>
        <v>33</v>
      </c>
      <c r="U195" s="2" t="str">
        <f>IF(ISNUMBER(M195),IF(M195&lt;$S195,"below",IF(M195&gt;$T195,"above","within")),"")</f>
        <v>within</v>
      </c>
      <c r="V195" s="2" t="str">
        <f>IF(ISNUMBER(N195),IF(N195&lt;$S195,"below",IF(N195&gt;$T195,"above","within")),"")</f>
        <v>above</v>
      </c>
      <c r="W195" s="2" t="str">
        <f>IF(ISNUMBER(O195),IF(O195&lt;$S195,"below",IF(O195&gt;$T195,"above","within")),"")</f>
        <v>above</v>
      </c>
    </row>
    <row r="196" spans="1:26" s="2" customFormat="1" ht="15.95" customHeight="1" x14ac:dyDescent="0.25">
      <c r="A196" s="1"/>
      <c r="B196" s="12" t="s">
        <v>17</v>
      </c>
      <c r="C196" s="152" t="s">
        <v>246</v>
      </c>
      <c r="D196" s="14" t="s">
        <v>47</v>
      </c>
      <c r="E196" s="15" t="s">
        <v>247</v>
      </c>
      <c r="F196" s="15" t="s">
        <v>20</v>
      </c>
      <c r="G196" s="237">
        <v>2</v>
      </c>
      <c r="H196" s="1"/>
      <c r="I196" s="1"/>
      <c r="J196" s="237" t="s">
        <v>246</v>
      </c>
      <c r="K196" s="237" t="str">
        <f t="shared" si="30"/>
        <v>27 - 37</v>
      </c>
      <c r="L196" s="169" t="str">
        <f t="shared" si="22"/>
        <v>24 - 33</v>
      </c>
      <c r="M196" s="164">
        <v>24.736665064872696</v>
      </c>
      <c r="N196" s="164">
        <v>28.707539978387846</v>
      </c>
      <c r="O196" s="164">
        <v>28.92135240217371</v>
      </c>
      <c r="P196" s="189"/>
      <c r="Q196" s="2">
        <v>27</v>
      </c>
      <c r="R196" s="2">
        <v>37</v>
      </c>
      <c r="S196" s="2">
        <f t="shared" si="31"/>
        <v>24</v>
      </c>
      <c r="T196" s="2">
        <f t="shared" si="31"/>
        <v>33</v>
      </c>
      <c r="U196" s="2" t="str">
        <f>IF(ISNUMBER(M196),IF(M196&lt;$S196,"below",IF(M196&gt;$T196,"above","within")),"")</f>
        <v>within</v>
      </c>
      <c r="V196" s="2" t="str">
        <f>IF(ISNUMBER(N196),IF(N196&lt;$S196,"below",IF(N196&gt;$T196,"above","within")),"")</f>
        <v>within</v>
      </c>
      <c r="W196" s="2" t="str">
        <f>IF(ISNUMBER(O196),IF(O196&lt;$S196,"below",IF(O196&gt;$T196,"above","within")),"")</f>
        <v>within</v>
      </c>
    </row>
    <row r="197" spans="1:26" s="2" customFormat="1" ht="15.95" customHeight="1" x14ac:dyDescent="0.25">
      <c r="A197" s="1"/>
      <c r="B197" s="54" t="s">
        <v>91</v>
      </c>
      <c r="C197" s="54" t="s">
        <v>248</v>
      </c>
      <c r="D197" s="14" t="s">
        <v>290</v>
      </c>
      <c r="E197" s="15" t="s">
        <v>249</v>
      </c>
      <c r="F197" s="15" t="s">
        <v>89</v>
      </c>
      <c r="G197" s="237">
        <v>63</v>
      </c>
      <c r="H197" s="1"/>
      <c r="I197" s="1"/>
      <c r="J197" s="237" t="s">
        <v>248</v>
      </c>
      <c r="K197" s="237" t="s">
        <v>261</v>
      </c>
      <c r="L197" s="169" t="s">
        <v>261</v>
      </c>
      <c r="M197" s="164">
        <v>3.5</v>
      </c>
      <c r="N197" s="164">
        <v>5.5</v>
      </c>
      <c r="O197" s="164">
        <v>3.375</v>
      </c>
      <c r="P197" s="189"/>
    </row>
    <row r="198" spans="1:26" s="2" customFormat="1" ht="15.95" customHeight="1" x14ac:dyDescent="0.25">
      <c r="A198" s="1"/>
      <c r="B198" s="107" t="s">
        <v>178</v>
      </c>
      <c r="C198" s="153" t="s">
        <v>250</v>
      </c>
      <c r="D198" s="14" t="s">
        <v>43</v>
      </c>
      <c r="E198" s="15" t="s">
        <v>251</v>
      </c>
      <c r="F198" s="15" t="s">
        <v>37</v>
      </c>
      <c r="G198" s="237">
        <v>40</v>
      </c>
      <c r="H198" s="1"/>
      <c r="I198" s="1"/>
      <c r="J198" s="237" t="s">
        <v>250</v>
      </c>
      <c r="K198" s="237" t="str">
        <f>_xlfn.CONCAT(Q198," - ",R198)</f>
        <v>37 - 47</v>
      </c>
      <c r="L198" s="169" t="str">
        <f t="shared" si="22"/>
        <v>33 - 42</v>
      </c>
      <c r="M198" s="164">
        <v>62.739182428528473</v>
      </c>
      <c r="N198" s="164">
        <v>80.590752860924113</v>
      </c>
      <c r="O198" s="164">
        <v>88.985785131792426</v>
      </c>
      <c r="P198" s="189"/>
      <c r="Q198" s="2">
        <v>37</v>
      </c>
      <c r="R198" s="2">
        <v>47</v>
      </c>
      <c r="S198" s="2">
        <f t="shared" ref="S198:T201" si="32">ROUND(Q198*$T$17,0)</f>
        <v>33</v>
      </c>
      <c r="T198" s="2">
        <f t="shared" si="32"/>
        <v>42</v>
      </c>
      <c r="U198" s="2" t="str">
        <f>IF(ISNUMBER(M198),IF(M198&lt;$S198,"below",IF(M198&gt;$T198,"above","within")),"")</f>
        <v>above</v>
      </c>
      <c r="V198" s="2" t="str">
        <f>IF(ISNUMBER(N198),IF(N198&lt;$S198,"below",IF(N198&gt;$T198,"above","within")),"")</f>
        <v>above</v>
      </c>
      <c r="W198" s="2" t="str">
        <f>IF(ISNUMBER(O198),IF(O198&lt;$S198,"below",IF(O198&gt;$T198,"above","within")),"")</f>
        <v>above</v>
      </c>
    </row>
    <row r="199" spans="1:26" s="2" customFormat="1" ht="15.95" customHeight="1" x14ac:dyDescent="0.25">
      <c r="A199" s="1"/>
      <c r="B199" s="107" t="s">
        <v>178</v>
      </c>
      <c r="C199" s="154" t="s">
        <v>252</v>
      </c>
      <c r="D199" s="14" t="s">
        <v>43</v>
      </c>
      <c r="E199" s="15" t="s">
        <v>253</v>
      </c>
      <c r="F199" s="15" t="s">
        <v>197</v>
      </c>
      <c r="G199" s="237">
        <v>41</v>
      </c>
      <c r="H199" s="1"/>
      <c r="I199" s="1"/>
      <c r="J199" s="237" t="s">
        <v>252</v>
      </c>
      <c r="K199" s="237" t="str">
        <f>_xlfn.CONCAT(Q199," - ",R199)</f>
        <v>37 - 47</v>
      </c>
      <c r="L199" s="169" t="str">
        <f t="shared" si="22"/>
        <v>33 - 42</v>
      </c>
      <c r="M199" s="164">
        <v>38.060944381849865</v>
      </c>
      <c r="N199" s="164">
        <v>47.570973219339322</v>
      </c>
      <c r="O199" s="164">
        <v>74.798775740327983</v>
      </c>
      <c r="P199" s="189"/>
      <c r="Q199" s="2">
        <v>37</v>
      </c>
      <c r="R199" s="2">
        <v>47</v>
      </c>
      <c r="S199" s="2">
        <f t="shared" si="32"/>
        <v>33</v>
      </c>
      <c r="T199" s="2">
        <f t="shared" si="32"/>
        <v>42</v>
      </c>
      <c r="U199" s="2" t="str">
        <f>IF(ISNUMBER(M199),IF(M199&lt;$S199,"below",IF(M199&gt;$T199,"above","within")),"")</f>
        <v>within</v>
      </c>
      <c r="V199" s="2" t="str">
        <f>IF(ISNUMBER(N199),IF(N199&lt;$S199,"below",IF(N199&gt;$T199,"above","within")),"")</f>
        <v>above</v>
      </c>
      <c r="W199" s="2" t="str">
        <f>IF(ISNUMBER(O199),IF(O199&lt;$S199,"below",IF(O199&gt;$T199,"above","within")),"")</f>
        <v>above</v>
      </c>
    </row>
    <row r="200" spans="1:26" s="2" customFormat="1" ht="15.95" customHeight="1" x14ac:dyDescent="0.25">
      <c r="A200" s="1"/>
      <c r="B200" s="12" t="s">
        <v>17</v>
      </c>
      <c r="C200" s="72" t="s">
        <v>254</v>
      </c>
      <c r="D200" s="14" t="s">
        <v>47</v>
      </c>
      <c r="E200" s="15" t="s">
        <v>292</v>
      </c>
      <c r="F200" s="15" t="s">
        <v>20</v>
      </c>
      <c r="G200" s="237">
        <v>18</v>
      </c>
      <c r="H200" s="1"/>
      <c r="I200" s="1"/>
      <c r="J200" s="237" t="s">
        <v>254</v>
      </c>
      <c r="K200" s="237" t="str">
        <f>_xlfn.CONCAT(Q200," - ",R200)</f>
        <v>27 - 37</v>
      </c>
      <c r="L200" s="169" t="str">
        <f t="shared" si="22"/>
        <v>24 - 33</v>
      </c>
      <c r="M200" s="164">
        <v>15.499049615714199</v>
      </c>
      <c r="N200" s="164">
        <v>19.680563198370095</v>
      </c>
      <c r="O200" s="164">
        <v>24.274728123341305</v>
      </c>
      <c r="P200" s="189"/>
      <c r="Q200" s="2">
        <v>27</v>
      </c>
      <c r="R200" s="2">
        <v>37</v>
      </c>
      <c r="S200" s="2">
        <f t="shared" si="32"/>
        <v>24</v>
      </c>
      <c r="T200" s="2">
        <f t="shared" si="32"/>
        <v>33</v>
      </c>
      <c r="U200" s="2" t="str">
        <f>IF(ISNUMBER(M200),IF(M200&lt;$S200,"below",IF(M200&gt;$T200,"above","within")),"")</f>
        <v>below</v>
      </c>
      <c r="V200" s="2" t="str">
        <f>IF(ISNUMBER(N200),IF(N200&lt;$S200,"below",IF(N200&gt;$T200,"above","within")),"")</f>
        <v>below</v>
      </c>
      <c r="W200" s="2" t="str">
        <f>IF(ISNUMBER(O200),IF(O200&lt;$S200,"below",IF(O200&gt;$T200,"above","within")),"")</f>
        <v>within</v>
      </c>
    </row>
    <row r="201" spans="1:26" s="2" customFormat="1" ht="15.95" customHeight="1" x14ac:dyDescent="0.25">
      <c r="A201" s="1"/>
      <c r="B201" s="12" t="s">
        <v>17</v>
      </c>
      <c r="C201" s="155" t="s">
        <v>256</v>
      </c>
      <c r="D201" s="14" t="s">
        <v>43</v>
      </c>
      <c r="E201" s="15" t="s">
        <v>257</v>
      </c>
      <c r="F201" s="15" t="s">
        <v>20</v>
      </c>
      <c r="G201" s="237">
        <v>16</v>
      </c>
      <c r="H201" s="1"/>
      <c r="I201" s="1"/>
      <c r="J201" s="237" t="s">
        <v>256</v>
      </c>
      <c r="K201" s="237" t="str">
        <f>_xlfn.CONCAT(Q201," - ",R201)</f>
        <v>27 - 37</v>
      </c>
      <c r="L201" s="169" t="str">
        <f t="shared" si="22"/>
        <v>24 - 33</v>
      </c>
      <c r="M201" s="164">
        <v>30.108062999778173</v>
      </c>
      <c r="N201" s="164">
        <v>29.631562583281518</v>
      </c>
      <c r="O201" s="164">
        <v>28.631210805595757</v>
      </c>
      <c r="P201" s="189"/>
      <c r="Q201" s="2">
        <v>27</v>
      </c>
      <c r="R201" s="2">
        <v>37</v>
      </c>
      <c r="S201" s="2">
        <f t="shared" si="32"/>
        <v>24</v>
      </c>
      <c r="T201" s="2">
        <f t="shared" si="32"/>
        <v>33</v>
      </c>
      <c r="U201" s="2" t="str">
        <f>IF(ISNUMBER(M201),IF(M201&lt;$S201,"below",IF(M201&gt;$T201,"above","within")),"")</f>
        <v>within</v>
      </c>
      <c r="V201" s="2" t="str">
        <f>IF(ISNUMBER(N201),IF(N201&lt;$S201,"below",IF(N201&gt;$T201,"above","within")),"")</f>
        <v>within</v>
      </c>
      <c r="W201" s="2" t="str">
        <f>IF(ISNUMBER(O201),IF(O201&lt;$S201,"below",IF(O201&gt;$T201,"above","within")),"")</f>
        <v>within</v>
      </c>
    </row>
    <row r="202" spans="1:26" s="2" customFormat="1" ht="15.95" customHeight="1" x14ac:dyDescent="0.25">
      <c r="A202" s="1"/>
      <c r="B202" s="54" t="s">
        <v>91</v>
      </c>
      <c r="C202" s="157" t="s">
        <v>258</v>
      </c>
      <c r="D202" s="14" t="s">
        <v>259</v>
      </c>
      <c r="E202" s="15" t="s">
        <v>260</v>
      </c>
      <c r="F202" s="15" t="s">
        <v>37</v>
      </c>
      <c r="G202" s="237" t="s">
        <v>261</v>
      </c>
      <c r="H202" s="1"/>
      <c r="I202" s="1"/>
      <c r="J202" s="237" t="s">
        <v>258</v>
      </c>
      <c r="K202" s="237" t="s">
        <v>261</v>
      </c>
      <c r="L202" s="169" t="s">
        <v>261</v>
      </c>
      <c r="M202" s="164">
        <v>2.2000000000000002</v>
      </c>
      <c r="N202" s="164">
        <v>3</v>
      </c>
      <c r="O202" s="164">
        <v>3.6000947642738685</v>
      </c>
      <c r="P202" s="189"/>
    </row>
    <row r="203" spans="1:26" s="2" customFormat="1" ht="15.95" customHeight="1" x14ac:dyDescent="0.25">
      <c r="A203" s="1"/>
      <c r="B203" s="18" t="s">
        <v>24</v>
      </c>
      <c r="C203" s="196" t="s">
        <v>262</v>
      </c>
      <c r="D203" s="14" t="s">
        <v>43</v>
      </c>
      <c r="E203" s="15" t="s">
        <v>263</v>
      </c>
      <c r="F203" s="15" t="s">
        <v>27</v>
      </c>
      <c r="G203" s="237">
        <v>27</v>
      </c>
      <c r="H203" s="1"/>
      <c r="I203" s="1"/>
      <c r="J203" s="237" t="s">
        <v>262</v>
      </c>
      <c r="K203" s="207" t="str">
        <f>_xlfn.CONCAT(Q203," - ",R203)</f>
        <v>17 - 27</v>
      </c>
      <c r="L203" s="169" t="str">
        <f t="shared" si="22"/>
        <v>15 - 24</v>
      </c>
      <c r="M203" s="164">
        <v>22.50063281691147</v>
      </c>
      <c r="N203" s="164">
        <v>25.60901091738635</v>
      </c>
      <c r="O203" s="164">
        <v>30.037962553442437</v>
      </c>
      <c r="P203" s="189"/>
      <c r="Q203" s="2">
        <v>17</v>
      </c>
      <c r="R203" s="2">
        <v>27</v>
      </c>
      <c r="S203" s="2">
        <f t="shared" ref="S203:T203" si="33">ROUND(Q203*$T$17,0)</f>
        <v>15</v>
      </c>
      <c r="T203" s="2">
        <f t="shared" si="33"/>
        <v>24</v>
      </c>
      <c r="U203" s="2" t="str">
        <f>IF(ISNUMBER(M203),IF(M203&lt;$S203,"below",IF(M203&gt;$T203,"above","within")),"")</f>
        <v>within</v>
      </c>
      <c r="V203" s="2" t="str">
        <f>IF(ISNUMBER(N203),IF(N203&lt;$S203,"below",IF(N203&gt;$T203,"above","within")),"")</f>
        <v>above</v>
      </c>
      <c r="W203" s="2" t="str">
        <f>IF(ISNUMBER(O203),IF(O203&lt;$S203,"below",IF(O203&gt;$T203,"above","within")),"")</f>
        <v>above</v>
      </c>
    </row>
    <row r="204" spans="1:26" s="2" customFormat="1" ht="15.95" customHeight="1" x14ac:dyDescent="0.25">
      <c r="A204" s="1"/>
      <c r="B204" s="188"/>
      <c r="C204" s="188"/>
      <c r="D204" s="4"/>
      <c r="E204" s="4"/>
      <c r="F204" s="4"/>
      <c r="H204" s="1"/>
      <c r="I204" s="1"/>
      <c r="M204" s="189"/>
      <c r="N204" s="189"/>
      <c r="O204" s="189"/>
      <c r="P204" s="189"/>
    </row>
    <row r="205" spans="1:26" ht="15.95" customHeight="1" x14ac:dyDescent="0.25">
      <c r="B205" s="156" t="s">
        <v>293</v>
      </c>
      <c r="X205" s="163" t="s">
        <v>294</v>
      </c>
      <c r="Y205" s="163" t="s">
        <v>283</v>
      </c>
      <c r="Z205" s="163" t="s">
        <v>392</v>
      </c>
    </row>
    <row r="206" spans="1:26" ht="15.95" customHeight="1" x14ac:dyDescent="0.25">
      <c r="K206" s="241" t="s">
        <v>295</v>
      </c>
      <c r="L206" s="237" t="s">
        <v>271</v>
      </c>
      <c r="M206" s="214" t="str">
        <f t="shared" ref="M206:O208" si="34">_xlfn.CONCAT(U206," (",ROUND(X206*100,0),"%)")</f>
        <v>36 (20%)</v>
      </c>
      <c r="N206" s="214" t="str">
        <f t="shared" si="34"/>
        <v>89 (50%)</v>
      </c>
      <c r="O206" s="214" t="str">
        <f t="shared" si="34"/>
        <v>106 (60%)</v>
      </c>
      <c r="S206" s="2" t="s">
        <v>295</v>
      </c>
      <c r="T206" s="2" t="s">
        <v>296</v>
      </c>
      <c r="U206" s="2">
        <f>COUNTIF(U$19:U$201,"=above")</f>
        <v>36</v>
      </c>
      <c r="V206" s="2">
        <f>COUNTIF(V$19:V$201,"=above")</f>
        <v>89</v>
      </c>
      <c r="W206" s="2">
        <f>COUNTIF(W$19:W$201,"=above")</f>
        <v>106</v>
      </c>
      <c r="X206" s="165">
        <f t="shared" ref="X206:Z209" si="35">U206/U$209</f>
        <v>0.20338983050847459</v>
      </c>
      <c r="Y206" s="165">
        <f>V206/V$209</f>
        <v>0.5</v>
      </c>
      <c r="Z206" s="165">
        <f>W206/W$209</f>
        <v>0.5955056179775281</v>
      </c>
    </row>
    <row r="207" spans="1:26" ht="15.95" customHeight="1" x14ac:dyDescent="0.25">
      <c r="K207" s="241"/>
      <c r="L207" s="237" t="s">
        <v>272</v>
      </c>
      <c r="M207" s="215" t="str">
        <f t="shared" si="34"/>
        <v>94 (53%)</v>
      </c>
      <c r="N207" s="215" t="str">
        <f t="shared" si="34"/>
        <v>80 (45%)</v>
      </c>
      <c r="O207" s="215" t="str">
        <f t="shared" si="34"/>
        <v>67 (38%)</v>
      </c>
      <c r="S207" s="2" t="s">
        <v>295</v>
      </c>
      <c r="T207" s="2" t="s">
        <v>297</v>
      </c>
      <c r="U207" s="2">
        <f>COUNTIF(U$19:U$201,"=within")</f>
        <v>94</v>
      </c>
      <c r="V207" s="2">
        <f>COUNTIF(V$19:V$201,"=within")</f>
        <v>80</v>
      </c>
      <c r="W207" s="2">
        <f>COUNTIF(W$19:W$201,"=within")</f>
        <v>67</v>
      </c>
      <c r="X207" s="165">
        <f t="shared" si="35"/>
        <v>0.53107344632768361</v>
      </c>
      <c r="Y207" s="165">
        <f t="shared" si="35"/>
        <v>0.449438202247191</v>
      </c>
      <c r="Z207" s="165">
        <f t="shared" si="35"/>
        <v>0.37640449438202245</v>
      </c>
    </row>
    <row r="208" spans="1:26" ht="15.95" customHeight="1" x14ac:dyDescent="0.25">
      <c r="K208" s="241"/>
      <c r="L208" s="237" t="s">
        <v>274</v>
      </c>
      <c r="M208" s="167" t="str">
        <f t="shared" si="34"/>
        <v>47 (27%)</v>
      </c>
      <c r="N208" s="167" t="str">
        <f t="shared" si="34"/>
        <v>9 (5%)</v>
      </c>
      <c r="O208" s="167" t="str">
        <f t="shared" si="34"/>
        <v>5 (3%)</v>
      </c>
      <c r="S208" s="2" t="s">
        <v>295</v>
      </c>
      <c r="T208" s="2" t="s">
        <v>298</v>
      </c>
      <c r="U208" s="2">
        <f>COUNTIF(U$19:U$201,"=below")</f>
        <v>47</v>
      </c>
      <c r="V208" s="2">
        <f>COUNTIF(V$19:V$201,"=below")</f>
        <v>9</v>
      </c>
      <c r="W208" s="2">
        <f>COUNTIF(W$19:W$201,"=below")</f>
        <v>5</v>
      </c>
      <c r="X208" s="165">
        <f t="shared" si="35"/>
        <v>0.2655367231638418</v>
      </c>
      <c r="Y208" s="165">
        <f t="shared" si="35"/>
        <v>5.0561797752808987E-2</v>
      </c>
      <c r="Z208" s="165">
        <f t="shared" si="35"/>
        <v>2.8089887640449437E-2</v>
      </c>
    </row>
    <row r="209" spans="11:39" ht="15.95" customHeight="1" x14ac:dyDescent="0.25">
      <c r="U209" s="2">
        <f t="shared" ref="U209:V209" si="36">SUM(U206:U208)</f>
        <v>177</v>
      </c>
      <c r="V209" s="2">
        <f t="shared" si="36"/>
        <v>178</v>
      </c>
      <c r="W209" s="2">
        <f t="shared" ref="W209" si="37">SUM(W206:W208)</f>
        <v>178</v>
      </c>
      <c r="X209" s="165">
        <f t="shared" si="35"/>
        <v>1</v>
      </c>
      <c r="Y209" s="165">
        <f t="shared" si="35"/>
        <v>1</v>
      </c>
      <c r="Z209" s="165">
        <f t="shared" si="35"/>
        <v>1</v>
      </c>
    </row>
    <row r="211" spans="11:39" ht="15.95" customHeight="1" x14ac:dyDescent="0.25">
      <c r="K211" s="242" t="s">
        <v>17</v>
      </c>
      <c r="L211" s="160" t="s">
        <v>271</v>
      </c>
      <c r="M211" s="214" t="str">
        <f t="shared" ref="M211:O213" si="38">_xlfn.CONCAT(U211," (",ROUND(X211*100,0),"%)")</f>
        <v>5 (12%)</v>
      </c>
      <c r="N211" s="214" t="str">
        <f t="shared" si="38"/>
        <v>19 (44%)</v>
      </c>
      <c r="O211" s="214" t="str">
        <f t="shared" si="38"/>
        <v>25 (58%)</v>
      </c>
      <c r="S211" s="2" t="s">
        <v>17</v>
      </c>
      <c r="T211" s="2" t="s">
        <v>296</v>
      </c>
      <c r="U211" s="2">
        <f>COUNTIFS($B$19:$B$201,$S211,U$19:U$201,$T211)</f>
        <v>5</v>
      </c>
      <c r="V211" s="2">
        <f>COUNTIFS($B$19:$B$201,$S211,V$19:V$201,$T211)</f>
        <v>19</v>
      </c>
      <c r="W211" s="2">
        <f>COUNTIFS($B$19:$B$201,$S211,W$19:W$201,$T211)</f>
        <v>25</v>
      </c>
      <c r="X211" s="165">
        <f t="shared" ref="X211:Z214" si="39">U211/U$214</f>
        <v>0.11627906976744186</v>
      </c>
      <c r="Y211" s="165">
        <f t="shared" si="39"/>
        <v>0.44186046511627908</v>
      </c>
      <c r="Z211" s="165">
        <f t="shared" si="39"/>
        <v>0.58139534883720934</v>
      </c>
    </row>
    <row r="212" spans="11:39" ht="15.95" customHeight="1" x14ac:dyDescent="0.25">
      <c r="K212" s="243"/>
      <c r="L212" s="160" t="s">
        <v>272</v>
      </c>
      <c r="M212" s="215" t="str">
        <f t="shared" si="38"/>
        <v>25 (58%)</v>
      </c>
      <c r="N212" s="215" t="str">
        <f t="shared" si="38"/>
        <v>23 (53%)</v>
      </c>
      <c r="O212" s="215" t="str">
        <f t="shared" si="38"/>
        <v>18 (42%)</v>
      </c>
      <c r="S212" s="2" t="s">
        <v>17</v>
      </c>
      <c r="T212" s="2" t="s">
        <v>297</v>
      </c>
      <c r="U212" s="2">
        <f>COUNTIFS($B$19:$B$201,$S212,U$19:U$201,$T212)</f>
        <v>25</v>
      </c>
      <c r="V212" s="2">
        <f>COUNTIFS($B$19:$B$201,$S212,V$19:V$201,$T212)</f>
        <v>23</v>
      </c>
      <c r="W212" s="2">
        <f>COUNTIFS($B$19:$B$201,$S212,W$19:W$201,$T212)</f>
        <v>18</v>
      </c>
      <c r="X212" s="165">
        <f t="shared" si="39"/>
        <v>0.58139534883720934</v>
      </c>
      <c r="Y212" s="165">
        <f t="shared" si="39"/>
        <v>0.53488372093023251</v>
      </c>
      <c r="Z212" s="165">
        <f t="shared" si="39"/>
        <v>0.41860465116279072</v>
      </c>
    </row>
    <row r="213" spans="11:39" ht="15.95" customHeight="1" x14ac:dyDescent="0.25">
      <c r="K213" s="244"/>
      <c r="L213" s="160" t="s">
        <v>274</v>
      </c>
      <c r="M213" s="167" t="str">
        <f t="shared" si="38"/>
        <v>13 (30%)</v>
      </c>
      <c r="N213" s="167" t="str">
        <f t="shared" si="38"/>
        <v>1 (2%)</v>
      </c>
      <c r="O213" s="167" t="str">
        <f t="shared" si="38"/>
        <v>0 (0%)</v>
      </c>
      <c r="S213" s="2" t="s">
        <v>17</v>
      </c>
      <c r="T213" s="2" t="s">
        <v>298</v>
      </c>
      <c r="U213" s="2">
        <f>COUNTIFS($B$19:$B$201,$S213,U$19:U$201,$T213)</f>
        <v>13</v>
      </c>
      <c r="V213" s="2">
        <f>COUNTIFS($B$19:$B$201,$S213,V$19:V$201,$T213)</f>
        <v>1</v>
      </c>
      <c r="W213" s="2">
        <f>COUNTIFS($B$19:$B$201,$S213,W$19:W$201,$T213)</f>
        <v>0</v>
      </c>
      <c r="X213" s="165">
        <f t="shared" si="39"/>
        <v>0.30232558139534882</v>
      </c>
      <c r="Y213" s="165">
        <f t="shared" si="39"/>
        <v>2.3255813953488372E-2</v>
      </c>
      <c r="Z213" s="165">
        <f t="shared" si="39"/>
        <v>0</v>
      </c>
    </row>
    <row r="214" spans="11:39" ht="15.95" customHeight="1" x14ac:dyDescent="0.25">
      <c r="U214" s="2">
        <f t="shared" ref="U214:V214" si="40">SUM(U211:U213)</f>
        <v>43</v>
      </c>
      <c r="V214" s="2">
        <f t="shared" si="40"/>
        <v>43</v>
      </c>
      <c r="W214" s="2">
        <f t="shared" ref="W214" si="41">SUM(W211:W213)</f>
        <v>43</v>
      </c>
      <c r="X214" s="165">
        <f t="shared" si="39"/>
        <v>1</v>
      </c>
      <c r="Y214" s="165">
        <f t="shared" si="39"/>
        <v>1</v>
      </c>
      <c r="Z214" s="165">
        <f t="shared" si="39"/>
        <v>1</v>
      </c>
    </row>
    <row r="216" spans="11:39" ht="15.95" customHeight="1" x14ac:dyDescent="0.25">
      <c r="K216" s="245" t="s">
        <v>149</v>
      </c>
      <c r="L216" s="160" t="s">
        <v>271</v>
      </c>
      <c r="M216" s="214" t="str">
        <f t="shared" ref="M216:O218" si="42">_xlfn.CONCAT(U216," (",ROUND(X216*100,0),"%)")</f>
        <v>5 (50%)</v>
      </c>
      <c r="N216" s="214" t="str">
        <f t="shared" si="42"/>
        <v>8 (80%)</v>
      </c>
      <c r="O216" s="214" t="str">
        <f t="shared" si="42"/>
        <v>9 (90%)</v>
      </c>
      <c r="S216" s="2" t="s">
        <v>149</v>
      </c>
      <c r="T216" s="2" t="s">
        <v>296</v>
      </c>
      <c r="U216" s="2">
        <f>COUNTIFS($B$19:$B$201,$S216,U$19:U$201,$T216)</f>
        <v>5</v>
      </c>
      <c r="V216" s="2">
        <f>COUNTIFS($B$19:$B$201,$S216,V$19:V$201,$T216)</f>
        <v>8</v>
      </c>
      <c r="W216" s="2">
        <f>COUNTIFS($B$19:$B$201,$S216,W$19:W$201,$T216)</f>
        <v>9</v>
      </c>
      <c r="X216" s="165">
        <f t="shared" ref="X216:Z219" si="43">U216/U$219</f>
        <v>0.5</v>
      </c>
      <c r="Y216" s="165">
        <f t="shared" si="43"/>
        <v>0.8</v>
      </c>
      <c r="Z216" s="165">
        <f t="shared" si="43"/>
        <v>0.9</v>
      </c>
    </row>
    <row r="217" spans="11:39" ht="15.95" customHeight="1" x14ac:dyDescent="0.25">
      <c r="K217" s="246"/>
      <c r="L217" s="160" t="s">
        <v>272</v>
      </c>
      <c r="M217" s="215" t="str">
        <f t="shared" si="42"/>
        <v>2 (20%)</v>
      </c>
      <c r="N217" s="215" t="str">
        <f t="shared" si="42"/>
        <v>1 (10%)</v>
      </c>
      <c r="O217" s="215" t="str">
        <f t="shared" si="42"/>
        <v>1 (10%)</v>
      </c>
      <c r="S217" s="2" t="s">
        <v>149</v>
      </c>
      <c r="T217" s="2" t="s">
        <v>297</v>
      </c>
      <c r="U217" s="2">
        <f>COUNTIFS($B$19:$B$201,$S217,U$19:U$201,$T217)</f>
        <v>2</v>
      </c>
      <c r="V217" s="2">
        <f>COUNTIFS($B$19:$B$201,$S217,V$19:V$201,$T217)</f>
        <v>1</v>
      </c>
      <c r="W217" s="2">
        <f>COUNTIFS($B$19:$B$201,$S217,W$19:W$201,$T217)</f>
        <v>1</v>
      </c>
      <c r="X217" s="165">
        <f t="shared" si="43"/>
        <v>0.2</v>
      </c>
      <c r="Y217" s="165">
        <f t="shared" si="43"/>
        <v>0.1</v>
      </c>
      <c r="Z217" s="165">
        <f t="shared" si="43"/>
        <v>0.1</v>
      </c>
    </row>
    <row r="218" spans="11:39" ht="15.95" customHeight="1" x14ac:dyDescent="0.25">
      <c r="K218" s="247"/>
      <c r="L218" s="160" t="s">
        <v>274</v>
      </c>
      <c r="M218" s="167" t="str">
        <f t="shared" si="42"/>
        <v>3 (30%)</v>
      </c>
      <c r="N218" s="167" t="str">
        <f t="shared" si="42"/>
        <v>1 (10%)</v>
      </c>
      <c r="O218" s="167" t="str">
        <f t="shared" si="42"/>
        <v>0 (0%)</v>
      </c>
      <c r="S218" s="2" t="s">
        <v>149</v>
      </c>
      <c r="T218" s="2" t="s">
        <v>298</v>
      </c>
      <c r="U218" s="2">
        <f>COUNTIFS($B$19:$B$201,$S218,U$19:U$201,$T218)</f>
        <v>3</v>
      </c>
      <c r="V218" s="2">
        <f>COUNTIFS($B$19:$B$201,$S218,V$19:V$201,$T218)</f>
        <v>1</v>
      </c>
      <c r="W218" s="2">
        <f>COUNTIFS($B$19:$B$201,$S218,W$19:W$201,$T218)</f>
        <v>0</v>
      </c>
      <c r="X218" s="165">
        <f t="shared" si="43"/>
        <v>0.3</v>
      </c>
      <c r="Y218" s="165">
        <f t="shared" si="43"/>
        <v>0.1</v>
      </c>
      <c r="Z218" s="165">
        <f t="shared" si="43"/>
        <v>0</v>
      </c>
    </row>
    <row r="219" spans="11:39" ht="15.95" customHeight="1" x14ac:dyDescent="0.25">
      <c r="U219" s="2">
        <f t="shared" ref="U219:V219" si="44">SUM(U216:U218)</f>
        <v>10</v>
      </c>
      <c r="V219" s="2">
        <f t="shared" si="44"/>
        <v>10</v>
      </c>
      <c r="W219" s="2">
        <f t="shared" ref="W219" si="45">SUM(W216:W218)</f>
        <v>10</v>
      </c>
      <c r="X219" s="165">
        <f t="shared" si="43"/>
        <v>1</v>
      </c>
      <c r="Y219" s="165">
        <f t="shared" si="43"/>
        <v>1</v>
      </c>
      <c r="Z219" s="165">
        <f t="shared" si="43"/>
        <v>1</v>
      </c>
    </row>
    <row r="221" spans="11:39" ht="15.95" customHeight="1" x14ac:dyDescent="0.25">
      <c r="K221" s="248" t="s">
        <v>178</v>
      </c>
      <c r="L221" s="160" t="s">
        <v>271</v>
      </c>
      <c r="M221" s="214" t="str">
        <f t="shared" ref="M221:O223" si="46">_xlfn.CONCAT(U221," (",ROUND(X221*100,0),"%)")</f>
        <v>13 (24%)</v>
      </c>
      <c r="N221" s="214" t="str">
        <f t="shared" si="46"/>
        <v>33 (60%)</v>
      </c>
      <c r="O221" s="214" t="str">
        <f t="shared" si="46"/>
        <v>38 (69%)</v>
      </c>
      <c r="S221" s="2" t="s">
        <v>178</v>
      </c>
      <c r="T221" s="2" t="s">
        <v>296</v>
      </c>
      <c r="U221" s="2">
        <f>COUNTIFS($B$19:$B$201,$S221,U$19:U$201,$T221)</f>
        <v>13</v>
      </c>
      <c r="V221" s="2">
        <f>COUNTIFS($B$19:$B$201,$S221,V$19:V$201,$T221)</f>
        <v>33</v>
      </c>
      <c r="W221" s="2">
        <f>COUNTIFS($B$19:$B$201,$S221,W$19:W$201,$T221)</f>
        <v>38</v>
      </c>
      <c r="X221" s="165">
        <f t="shared" ref="X221:Z224" si="47">U221/U$224</f>
        <v>0.24074074074074073</v>
      </c>
      <c r="Y221" s="165">
        <f t="shared" si="47"/>
        <v>0.6</v>
      </c>
      <c r="Z221" s="165">
        <f t="shared" si="47"/>
        <v>0.69090909090909092</v>
      </c>
    </row>
    <row r="222" spans="11:39" ht="15.95" customHeight="1" x14ac:dyDescent="0.25">
      <c r="K222" s="249"/>
      <c r="L222" s="160" t="s">
        <v>272</v>
      </c>
      <c r="M222" s="215" t="str">
        <f t="shared" si="46"/>
        <v>36 (67%)</v>
      </c>
      <c r="N222" s="215" t="str">
        <f t="shared" si="46"/>
        <v>21 (38%)</v>
      </c>
      <c r="O222" s="215" t="str">
        <f t="shared" si="46"/>
        <v>17 (31%)</v>
      </c>
      <c r="S222" s="2" t="s">
        <v>178</v>
      </c>
      <c r="T222" s="2" t="s">
        <v>297</v>
      </c>
      <c r="U222" s="2">
        <f>COUNTIFS($B$19:$B$201,$S222,U$19:U$201,$T222)</f>
        <v>36</v>
      </c>
      <c r="V222" s="2">
        <f>COUNTIFS($B$19:$B$201,$S222,V$19:V$201,$T222)</f>
        <v>21</v>
      </c>
      <c r="W222" s="2">
        <f>COUNTIFS($B$19:$B$201,$S222,W$19:W$201,$T222)</f>
        <v>17</v>
      </c>
      <c r="X222" s="165">
        <f t="shared" si="47"/>
        <v>0.66666666666666663</v>
      </c>
      <c r="Y222" s="165">
        <f t="shared" si="47"/>
        <v>0.38181818181818183</v>
      </c>
      <c r="Z222" s="165">
        <f t="shared" si="47"/>
        <v>0.30909090909090908</v>
      </c>
    </row>
    <row r="223" spans="11:39" ht="15.95" customHeight="1" x14ac:dyDescent="0.25">
      <c r="K223" s="250"/>
      <c r="L223" s="160" t="s">
        <v>274</v>
      </c>
      <c r="M223" s="167" t="str">
        <f t="shared" si="46"/>
        <v>5 (9%)</v>
      </c>
      <c r="N223" s="167" t="str">
        <f t="shared" si="46"/>
        <v>1 (2%)</v>
      </c>
      <c r="O223" s="167" t="str">
        <f t="shared" si="46"/>
        <v>0 (0%)</v>
      </c>
      <c r="S223" s="2" t="s">
        <v>178</v>
      </c>
      <c r="T223" s="2" t="s">
        <v>298</v>
      </c>
      <c r="U223" s="2">
        <f>COUNTIFS($B$19:$B$201,$S223,U$19:U$201,$T223)</f>
        <v>5</v>
      </c>
      <c r="V223" s="2">
        <f>COUNTIFS($B$19:$B$201,$S223,V$19:V$201,$T223)</f>
        <v>1</v>
      </c>
      <c r="W223" s="2">
        <f>COUNTIFS($B$19:$B$201,$S223,W$19:W$201,$T223)</f>
        <v>0</v>
      </c>
      <c r="X223" s="165">
        <f t="shared" si="47"/>
        <v>9.2592592592592587E-2</v>
      </c>
      <c r="Y223" s="165">
        <f t="shared" si="47"/>
        <v>1.8181818181818181E-2</v>
      </c>
      <c r="Z223" s="165">
        <f t="shared" si="47"/>
        <v>0</v>
      </c>
      <c r="AM223" s="1" t="s">
        <v>299</v>
      </c>
    </row>
    <row r="224" spans="11:39" ht="15.95" customHeight="1" x14ac:dyDescent="0.25">
      <c r="U224" s="2">
        <f t="shared" ref="U224:V224" si="48">SUM(U221:U223)</f>
        <v>54</v>
      </c>
      <c r="V224" s="2">
        <f t="shared" si="48"/>
        <v>55</v>
      </c>
      <c r="W224" s="2">
        <f t="shared" ref="W224" si="49">SUM(W221:W223)</f>
        <v>55</v>
      </c>
      <c r="X224" s="165">
        <f t="shared" si="47"/>
        <v>1</v>
      </c>
      <c r="Y224" s="165">
        <f t="shared" si="47"/>
        <v>1</v>
      </c>
      <c r="Z224" s="165">
        <f t="shared" si="47"/>
        <v>1</v>
      </c>
    </row>
    <row r="226" spans="11:26" ht="15.95" customHeight="1" x14ac:dyDescent="0.25">
      <c r="K226" s="251" t="s">
        <v>91</v>
      </c>
      <c r="L226" s="160" t="s">
        <v>271</v>
      </c>
      <c r="M226" s="214" t="str">
        <f t="shared" ref="M226:O228" si="50">_xlfn.CONCAT(U226," (",ROUND(X226*100,0),"%)")</f>
        <v>1 (3%)</v>
      </c>
      <c r="N226" s="214" t="str">
        <f t="shared" si="50"/>
        <v>7 (21%)</v>
      </c>
      <c r="O226" s="214" t="str">
        <f t="shared" si="50"/>
        <v>9 (26%)</v>
      </c>
      <c r="S226" s="2" t="s">
        <v>91</v>
      </c>
      <c r="T226" s="2" t="s">
        <v>296</v>
      </c>
      <c r="U226" s="2">
        <f>COUNTIFS($B$19:$B$201,$S226,U$19:U$201,$T226)</f>
        <v>1</v>
      </c>
      <c r="V226" s="2">
        <f>COUNTIFS($B$19:$B$201,$S226,V$19:V$201,$T226)</f>
        <v>7</v>
      </c>
      <c r="W226" s="2">
        <f>COUNTIFS($B$19:$B$201,$S226,W$19:W$201,$T226)</f>
        <v>9</v>
      </c>
      <c r="X226" s="165">
        <f t="shared" ref="X226:Z229" si="51">U226/U$229</f>
        <v>2.9411764705882353E-2</v>
      </c>
      <c r="Y226" s="165">
        <f t="shared" si="51"/>
        <v>0.20588235294117646</v>
      </c>
      <c r="Z226" s="165">
        <f t="shared" si="51"/>
        <v>0.26470588235294118</v>
      </c>
    </row>
    <row r="227" spans="11:26" ht="15.95" customHeight="1" x14ac:dyDescent="0.25">
      <c r="K227" s="252"/>
      <c r="L227" s="160" t="s">
        <v>272</v>
      </c>
      <c r="M227" s="215" t="str">
        <f t="shared" si="50"/>
        <v>14 (41%)</v>
      </c>
      <c r="N227" s="215" t="str">
        <f t="shared" si="50"/>
        <v>23 (68%)</v>
      </c>
      <c r="O227" s="215" t="str">
        <f t="shared" si="50"/>
        <v>22 (65%)</v>
      </c>
      <c r="S227" s="2" t="s">
        <v>91</v>
      </c>
      <c r="T227" s="2" t="s">
        <v>297</v>
      </c>
      <c r="U227" s="2">
        <f>COUNTIFS($B$19:$B$201,$S227,U$19:U$201,$T227)</f>
        <v>14</v>
      </c>
      <c r="V227" s="2">
        <f>COUNTIFS($B$19:$B$201,$S227,V$19:V$201,$T227)</f>
        <v>23</v>
      </c>
      <c r="W227" s="2">
        <f>COUNTIFS($B$19:$B$201,$S227,W$19:W$201,$T227)</f>
        <v>22</v>
      </c>
      <c r="X227" s="165">
        <f t="shared" si="51"/>
        <v>0.41176470588235292</v>
      </c>
      <c r="Y227" s="165">
        <f t="shared" si="51"/>
        <v>0.67647058823529416</v>
      </c>
      <c r="Z227" s="165">
        <f t="shared" si="51"/>
        <v>0.6470588235294118</v>
      </c>
    </row>
    <row r="228" spans="11:26" ht="15.95" customHeight="1" x14ac:dyDescent="0.25">
      <c r="K228" s="253"/>
      <c r="L228" s="160" t="s">
        <v>274</v>
      </c>
      <c r="M228" s="167" t="str">
        <f t="shared" si="50"/>
        <v>19 (56%)</v>
      </c>
      <c r="N228" s="167" t="str">
        <f t="shared" si="50"/>
        <v>4 (12%)</v>
      </c>
      <c r="O228" s="167" t="str">
        <f t="shared" si="50"/>
        <v>3 (9%)</v>
      </c>
      <c r="S228" s="2" t="s">
        <v>91</v>
      </c>
      <c r="T228" s="2" t="s">
        <v>298</v>
      </c>
      <c r="U228" s="2">
        <f>COUNTIFS($B$19:$B$201,$S228,U$19:U$201,$T228)</f>
        <v>19</v>
      </c>
      <c r="V228" s="2">
        <f>COUNTIFS($B$19:$B$201,$S228,V$19:V$201,$T228)</f>
        <v>4</v>
      </c>
      <c r="W228" s="2">
        <f>COUNTIFS($B$19:$B$201,$S228,W$19:W$201,$T228)</f>
        <v>3</v>
      </c>
      <c r="X228" s="165">
        <f t="shared" si="51"/>
        <v>0.55882352941176472</v>
      </c>
      <c r="Y228" s="165">
        <f t="shared" si="51"/>
        <v>0.11764705882352941</v>
      </c>
      <c r="Z228" s="165">
        <f t="shared" si="51"/>
        <v>8.8235294117647065E-2</v>
      </c>
    </row>
    <row r="229" spans="11:26" ht="15.95" customHeight="1" x14ac:dyDescent="0.25">
      <c r="U229" s="2">
        <f t="shared" ref="U229:V229" si="52">SUM(U226:U228)</f>
        <v>34</v>
      </c>
      <c r="V229" s="2">
        <f t="shared" si="52"/>
        <v>34</v>
      </c>
      <c r="W229" s="2">
        <f t="shared" ref="W229" si="53">SUM(W226:W228)</f>
        <v>34</v>
      </c>
      <c r="X229" s="165">
        <f t="shared" si="51"/>
        <v>1</v>
      </c>
      <c r="Y229" s="165">
        <f t="shared" si="51"/>
        <v>1</v>
      </c>
      <c r="Z229" s="165">
        <f t="shared" si="51"/>
        <v>1</v>
      </c>
    </row>
    <row r="231" spans="11:26" ht="15.95" customHeight="1" x14ac:dyDescent="0.25">
      <c r="K231" s="254" t="s">
        <v>132</v>
      </c>
      <c r="L231" s="160" t="s">
        <v>271</v>
      </c>
      <c r="M231" s="214" t="str">
        <f t="shared" ref="M231:O233" si="54">_xlfn.CONCAT(U231," (",ROUND(X231*100,0),"%)")</f>
        <v>5 (100%)</v>
      </c>
      <c r="N231" s="214" t="str">
        <f t="shared" si="54"/>
        <v>5 (100%)</v>
      </c>
      <c r="O231" s="214" t="str">
        <f t="shared" si="54"/>
        <v>5 (100%)</v>
      </c>
      <c r="S231" s="2" t="s">
        <v>132</v>
      </c>
      <c r="T231" s="2" t="s">
        <v>296</v>
      </c>
      <c r="U231" s="2">
        <f>COUNTIFS($B$19:$B$201,$S231,U$19:U$201,$T231)</f>
        <v>5</v>
      </c>
      <c r="V231" s="2">
        <f>COUNTIFS($B$19:$B$201,$S231,V$19:V$201,$T231)</f>
        <v>5</v>
      </c>
      <c r="W231" s="2">
        <f>COUNTIFS($B$19:$B$201,$S231,W$19:W$201,$T231)</f>
        <v>5</v>
      </c>
      <c r="X231" s="165">
        <f t="shared" ref="X231:Z234" si="55">U231/U$234</f>
        <v>1</v>
      </c>
      <c r="Y231" s="165">
        <f t="shared" si="55"/>
        <v>1</v>
      </c>
      <c r="Z231" s="165">
        <f t="shared" si="55"/>
        <v>1</v>
      </c>
    </row>
    <row r="232" spans="11:26" ht="15.95" customHeight="1" x14ac:dyDescent="0.25">
      <c r="K232" s="255"/>
      <c r="L232" s="160" t="s">
        <v>272</v>
      </c>
      <c r="M232" s="215" t="str">
        <f t="shared" si="54"/>
        <v>0 (0%)</v>
      </c>
      <c r="N232" s="215" t="str">
        <f t="shared" si="54"/>
        <v>0 (0%)</v>
      </c>
      <c r="O232" s="215" t="str">
        <f t="shared" si="54"/>
        <v>0 (0%)</v>
      </c>
      <c r="S232" s="2" t="s">
        <v>132</v>
      </c>
      <c r="T232" s="2" t="s">
        <v>297</v>
      </c>
      <c r="U232" s="2">
        <f>COUNTIFS($B$19:$B$201,$S232,U$19:U$201,$T232)</f>
        <v>0</v>
      </c>
      <c r="V232" s="2">
        <f>COUNTIFS($B$19:$B$201,$S232,V$19:V$201,$T232)</f>
        <v>0</v>
      </c>
      <c r="W232" s="2">
        <f>COUNTIFS($B$19:$B$201,$S232,W$19:W$201,$T232)</f>
        <v>0</v>
      </c>
      <c r="X232" s="165">
        <f t="shared" si="55"/>
        <v>0</v>
      </c>
      <c r="Y232" s="165">
        <f t="shared" si="55"/>
        <v>0</v>
      </c>
      <c r="Z232" s="165">
        <f t="shared" si="55"/>
        <v>0</v>
      </c>
    </row>
    <row r="233" spans="11:26" ht="15.95" customHeight="1" x14ac:dyDescent="0.25">
      <c r="K233" s="256"/>
      <c r="L233" s="160" t="s">
        <v>274</v>
      </c>
      <c r="M233" s="167" t="str">
        <f t="shared" si="54"/>
        <v>0 (0%)</v>
      </c>
      <c r="N233" s="167" t="str">
        <f t="shared" si="54"/>
        <v>0 (0%)</v>
      </c>
      <c r="O233" s="167" t="str">
        <f t="shared" si="54"/>
        <v>0 (0%)</v>
      </c>
      <c r="S233" s="2" t="s">
        <v>132</v>
      </c>
      <c r="T233" s="2" t="s">
        <v>298</v>
      </c>
      <c r="U233" s="2">
        <f>COUNTIFS($B$19:$B$201,$S233,U$19:U$201,$T233)</f>
        <v>0</v>
      </c>
      <c r="V233" s="2">
        <f>COUNTIFS($B$19:$B$201,$S233,V$19:V$201,$T233)</f>
        <v>0</v>
      </c>
      <c r="W233" s="2">
        <f>COUNTIFS($B$19:$B$201,$S233,W$19:W$201,$T233)</f>
        <v>0</v>
      </c>
      <c r="X233" s="165">
        <f t="shared" si="55"/>
        <v>0</v>
      </c>
      <c r="Y233" s="165">
        <f t="shared" si="55"/>
        <v>0</v>
      </c>
      <c r="Z233" s="165">
        <f t="shared" si="55"/>
        <v>0</v>
      </c>
    </row>
    <row r="234" spans="11:26" ht="15.95" customHeight="1" x14ac:dyDescent="0.25">
      <c r="U234" s="2">
        <f t="shared" ref="U234:V234" si="56">SUM(U231:U233)</f>
        <v>5</v>
      </c>
      <c r="V234" s="2">
        <f t="shared" si="56"/>
        <v>5</v>
      </c>
      <c r="W234" s="2">
        <f t="shared" ref="W234" si="57">SUM(W231:W233)</f>
        <v>5</v>
      </c>
      <c r="X234" s="165">
        <f t="shared" si="55"/>
        <v>1</v>
      </c>
      <c r="Y234" s="165">
        <f t="shared" si="55"/>
        <v>1</v>
      </c>
      <c r="Z234" s="165">
        <f t="shared" si="55"/>
        <v>1</v>
      </c>
    </row>
    <row r="236" spans="11:26" ht="15.95" customHeight="1" x14ac:dyDescent="0.25">
      <c r="K236" s="238" t="s">
        <v>24</v>
      </c>
      <c r="L236" s="160" t="s">
        <v>271</v>
      </c>
      <c r="M236" s="214" t="str">
        <f t="shared" ref="M236:O238" si="58">_xlfn.CONCAT(U236," (",ROUND(X236*100,0),"%)")</f>
        <v>7 (22%)</v>
      </c>
      <c r="N236" s="214" t="str">
        <f t="shared" si="58"/>
        <v>18 (56%)</v>
      </c>
      <c r="O236" s="214" t="str">
        <f t="shared" si="58"/>
        <v>21 (66%)</v>
      </c>
      <c r="S236" s="2" t="s">
        <v>24</v>
      </c>
      <c r="T236" s="2" t="s">
        <v>296</v>
      </c>
      <c r="U236" s="2">
        <f>COUNTIFS($B$19:$B$203,$S236,U$19:U$203,$T236)</f>
        <v>7</v>
      </c>
      <c r="V236" s="2">
        <f>COUNTIFS($B$19:$B$203,$S236,V$19:V$203,$T236)</f>
        <v>18</v>
      </c>
      <c r="W236" s="2">
        <f>COUNTIFS($B$19:$B$203,$S236,W$19:W$203,$T236)</f>
        <v>21</v>
      </c>
      <c r="X236" s="165">
        <f t="shared" ref="X236:X239" si="59">U236/U$239</f>
        <v>0.21875</v>
      </c>
      <c r="Y236" s="165">
        <f t="shared" ref="Y236:Z239" si="60">V236/V$239</f>
        <v>0.5625</v>
      </c>
      <c r="Z236" s="165">
        <f t="shared" si="60"/>
        <v>0.65625</v>
      </c>
    </row>
    <row r="237" spans="11:26" ht="15.95" customHeight="1" x14ac:dyDescent="0.25">
      <c r="K237" s="239"/>
      <c r="L237" s="160" t="s">
        <v>272</v>
      </c>
      <c r="M237" s="215" t="str">
        <f t="shared" si="58"/>
        <v>18 (56%)</v>
      </c>
      <c r="N237" s="215" t="str">
        <f t="shared" si="58"/>
        <v>12 (38%)</v>
      </c>
      <c r="O237" s="215" t="str">
        <f t="shared" si="58"/>
        <v>9 (28%)</v>
      </c>
      <c r="S237" s="2" t="s">
        <v>24</v>
      </c>
      <c r="T237" s="2" t="s">
        <v>297</v>
      </c>
      <c r="U237" s="2">
        <f>COUNTIFS($B$19:$B$203,$S237,U$19:U$203,$T237)</f>
        <v>18</v>
      </c>
      <c r="V237" s="2">
        <f>COUNTIFS($B$19:$B$203,$S237,V$19:V$203,$T237)</f>
        <v>12</v>
      </c>
      <c r="W237" s="2">
        <f>COUNTIFS($B$19:$B$203,$S237,W$19:W$203,$T237)</f>
        <v>9</v>
      </c>
      <c r="X237" s="165">
        <f t="shared" si="59"/>
        <v>0.5625</v>
      </c>
      <c r="Y237" s="165">
        <f t="shared" si="60"/>
        <v>0.375</v>
      </c>
      <c r="Z237" s="165">
        <f t="shared" si="60"/>
        <v>0.28125</v>
      </c>
    </row>
    <row r="238" spans="11:26" ht="15.95" customHeight="1" x14ac:dyDescent="0.25">
      <c r="K238" s="240"/>
      <c r="L238" s="160" t="s">
        <v>274</v>
      </c>
      <c r="M238" s="167" t="str">
        <f t="shared" si="58"/>
        <v>7 (22%)</v>
      </c>
      <c r="N238" s="167" t="str">
        <f t="shared" si="58"/>
        <v>2 (6%)</v>
      </c>
      <c r="O238" s="167" t="str">
        <f t="shared" si="58"/>
        <v>2 (6%)</v>
      </c>
      <c r="S238" s="2" t="s">
        <v>24</v>
      </c>
      <c r="T238" s="2" t="s">
        <v>298</v>
      </c>
      <c r="U238" s="2">
        <f>COUNTIFS($B$19:$B$203,$S238,U$19:U$203,$T238)</f>
        <v>7</v>
      </c>
      <c r="V238" s="2">
        <f>COUNTIFS($B$19:$B$203,$S238,V$19:V$203,$T238)</f>
        <v>2</v>
      </c>
      <c r="W238" s="2">
        <f>COUNTIFS($B$19:$B$203,$S238,W$19:W$203,$T238)</f>
        <v>2</v>
      </c>
      <c r="X238" s="165">
        <f t="shared" si="59"/>
        <v>0.21875</v>
      </c>
      <c r="Y238" s="165">
        <f t="shared" si="60"/>
        <v>6.25E-2</v>
      </c>
      <c r="Z238" s="165">
        <f t="shared" si="60"/>
        <v>6.25E-2</v>
      </c>
    </row>
    <row r="239" spans="11:26" ht="15.95" customHeight="1" x14ac:dyDescent="0.25">
      <c r="U239" s="2">
        <f t="shared" ref="U239:V239" si="61">SUM(U236:U238)</f>
        <v>32</v>
      </c>
      <c r="V239" s="2">
        <f t="shared" si="61"/>
        <v>32</v>
      </c>
      <c r="W239" s="2">
        <f t="shared" ref="W239" si="62">SUM(W236:W238)</f>
        <v>32</v>
      </c>
      <c r="X239" s="165">
        <f t="shared" si="59"/>
        <v>1</v>
      </c>
      <c r="Y239" s="165">
        <f t="shared" si="60"/>
        <v>1</v>
      </c>
      <c r="Z239" s="165">
        <f t="shared" si="60"/>
        <v>1</v>
      </c>
    </row>
  </sheetData>
  <mergeCells count="7">
    <mergeCell ref="K236:K238"/>
    <mergeCell ref="K206:K208"/>
    <mergeCell ref="K211:K213"/>
    <mergeCell ref="K216:K218"/>
    <mergeCell ref="K221:K223"/>
    <mergeCell ref="K226:K228"/>
    <mergeCell ref="K231:K233"/>
  </mergeCells>
  <phoneticPr fontId="10" type="noConversion"/>
  <conditionalFormatting sqref="M12:M14">
    <cfRule type="cellIs" dxfId="54" priority="1" operator="between">
      <formula>0.00000001</formula>
      <formula>0.8999999</formula>
    </cfRule>
    <cfRule type="cellIs" dxfId="53" priority="2" operator="between">
      <formula>0.9</formula>
      <formula>0.9499999</formula>
    </cfRule>
    <cfRule type="cellIs" dxfId="52" priority="3" operator="greaterThan">
      <formula>0.95</formula>
    </cfRule>
  </conditionalFormatting>
  <conditionalFormatting sqref="M19:O19 M204:O204 M203:N203 M20:N201 O20:O203">
    <cfRule type="expression" dxfId="51" priority="4">
      <formula>U19="above"</formula>
    </cfRule>
    <cfRule type="expression" dxfId="50" priority="5">
      <formula>U19="within"</formula>
    </cfRule>
    <cfRule type="expression" dxfId="49" priority="6">
      <formula>U19="below"</formula>
    </cfRule>
  </conditionalFormatting>
  <conditionalFormatting sqref="P20:P104 P106:P110 P113:P117 P119:P196 P198:P201 P203:P204">
    <cfRule type="expression" dxfId="48" priority="352">
      <formula>#REF!="above"</formula>
    </cfRule>
    <cfRule type="expression" dxfId="47" priority="353">
      <formula>#REF!="within"</formula>
    </cfRule>
    <cfRule type="expression" dxfId="46" priority="354">
      <formula>#REF!="below"</formula>
    </cfRule>
  </conditionalFormatting>
  <pageMargins left="0.7" right="0.7" top="0.75" bottom="0.75" header="0.3" footer="0.3"/>
  <pageSetup paperSize="9" orientation="portrait"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3B0D7CA-5966-4E7A-B389-CE64E49ADEC0}">
  <dimension ref="B1:OO202"/>
  <sheetViews>
    <sheetView showGridLines="0" workbookViewId="0"/>
  </sheetViews>
  <sheetFormatPr defaultColWidth="9.140625" defaultRowHeight="15.95" customHeight="1" x14ac:dyDescent="0.25"/>
  <cols>
    <col min="1" max="1" width="9.140625" style="1"/>
    <col min="2" max="3" width="10.7109375" style="2" customWidth="1"/>
    <col min="4" max="4" width="37" style="4" customWidth="1"/>
    <col min="5" max="5" width="58.7109375" style="4" customWidth="1"/>
    <col min="6" max="6" width="16.7109375" style="4" customWidth="1"/>
    <col min="7" max="7" width="10.7109375" style="2" customWidth="1"/>
    <col min="8" max="9" width="10.28515625" style="2" customWidth="1"/>
    <col min="10" max="10" width="9.7109375" style="2" customWidth="1"/>
    <col min="11" max="16384" width="9.140625" style="1"/>
  </cols>
  <sheetData>
    <row r="1" spans="3:405" ht="15.95" customHeight="1" x14ac:dyDescent="0.25">
      <c r="K1" s="4"/>
      <c r="L1" s="4"/>
      <c r="M1" s="4"/>
      <c r="N1" s="4"/>
      <c r="O1" s="4"/>
      <c r="P1" s="4"/>
      <c r="Q1" s="4"/>
      <c r="R1" s="4"/>
      <c r="S1" s="4"/>
      <c r="T1" s="4"/>
      <c r="U1" s="4"/>
      <c r="V1" s="4"/>
      <c r="W1" s="4"/>
      <c r="X1" s="4"/>
      <c r="Y1" s="4"/>
      <c r="Z1" s="4"/>
      <c r="AA1" s="4"/>
      <c r="AB1" s="4"/>
      <c r="AC1" s="4"/>
      <c r="AD1" s="4"/>
      <c r="AE1" s="4"/>
      <c r="AF1" s="4"/>
      <c r="AG1" s="4"/>
      <c r="AH1" s="4"/>
      <c r="AI1" s="4"/>
      <c r="AJ1" s="4"/>
      <c r="AK1" s="4"/>
      <c r="AL1" s="4"/>
      <c r="AM1" s="2"/>
      <c r="AN1" s="4"/>
      <c r="AO1" s="4"/>
      <c r="AP1" s="4"/>
      <c r="AQ1" s="4"/>
      <c r="AR1" s="4"/>
      <c r="AS1" s="4"/>
      <c r="AT1" s="4"/>
      <c r="AU1" s="4"/>
      <c r="AV1" s="4"/>
      <c r="AW1" s="4"/>
      <c r="AX1" s="4"/>
      <c r="AY1" s="4"/>
      <c r="AZ1" s="4"/>
      <c r="BA1" s="4"/>
      <c r="BB1" s="4"/>
      <c r="BC1" s="4"/>
      <c r="BD1" s="4"/>
      <c r="BE1" s="4"/>
      <c r="BF1" s="4"/>
      <c r="BG1" s="4"/>
      <c r="BH1" s="4"/>
      <c r="BI1" s="4"/>
      <c r="BJ1" s="4"/>
      <c r="BK1" s="4"/>
      <c r="BL1" s="4"/>
      <c r="BM1" s="4"/>
      <c r="BN1" s="4"/>
      <c r="BO1" s="4"/>
      <c r="BP1" s="4"/>
      <c r="BQ1" s="4"/>
      <c r="BR1" s="4"/>
      <c r="BS1" s="4"/>
      <c r="BT1" s="4"/>
      <c r="BU1" s="4"/>
      <c r="BV1" s="4"/>
      <c r="BW1" s="4"/>
      <c r="BX1" s="4"/>
      <c r="BY1" s="4"/>
      <c r="BZ1" s="4"/>
      <c r="CA1" s="4"/>
      <c r="CB1" s="4"/>
      <c r="CC1" s="4"/>
      <c r="CD1" s="4"/>
      <c r="CE1" s="4"/>
      <c r="CF1" s="4"/>
      <c r="CG1" s="4"/>
      <c r="CH1" s="4"/>
      <c r="CI1" s="4"/>
      <c r="CJ1" s="4"/>
      <c r="CK1" s="4"/>
      <c r="CL1" s="4"/>
      <c r="CM1" s="4"/>
      <c r="CN1" s="4"/>
      <c r="CO1" s="4"/>
      <c r="CP1" s="4"/>
      <c r="CQ1" s="4"/>
      <c r="CR1" s="4"/>
      <c r="CS1" s="4"/>
      <c r="CT1" s="4"/>
      <c r="CU1" s="4"/>
      <c r="CV1" s="4"/>
      <c r="CW1" s="4"/>
      <c r="CX1" s="4"/>
      <c r="CY1" s="4"/>
      <c r="CZ1" s="4"/>
      <c r="DA1" s="4"/>
      <c r="DB1" s="4"/>
      <c r="DC1" s="4"/>
      <c r="DD1" s="4"/>
      <c r="DE1" s="4"/>
      <c r="DF1" s="4"/>
      <c r="DG1" s="4"/>
      <c r="DH1" s="4"/>
      <c r="DI1" s="4"/>
      <c r="DJ1" s="4"/>
      <c r="DK1" s="4"/>
      <c r="DL1" s="4"/>
      <c r="DM1" s="4"/>
      <c r="DN1" s="4"/>
      <c r="DO1" s="4"/>
      <c r="DP1" s="4"/>
      <c r="DQ1" s="4"/>
      <c r="DR1" s="4"/>
      <c r="DS1" s="4"/>
      <c r="DT1" s="4"/>
      <c r="DU1" s="4"/>
      <c r="DV1" s="4"/>
      <c r="DW1" s="4"/>
      <c r="DX1" s="4"/>
      <c r="DY1" s="4"/>
      <c r="DZ1" s="4"/>
      <c r="EA1" s="4"/>
      <c r="EB1" s="4"/>
      <c r="EC1" s="4"/>
      <c r="ED1" s="4"/>
      <c r="EE1" s="4"/>
      <c r="EF1" s="4"/>
      <c r="EG1" s="4"/>
      <c r="EH1" s="4"/>
      <c r="EI1" s="4"/>
      <c r="EJ1" s="4"/>
      <c r="EK1" s="4"/>
      <c r="EL1" s="4"/>
      <c r="EM1" s="4"/>
      <c r="EN1" s="4"/>
      <c r="EO1" s="4"/>
      <c r="EP1" s="4"/>
      <c r="EQ1" s="4"/>
      <c r="ER1" s="4"/>
      <c r="ES1" s="4"/>
      <c r="ET1" s="4"/>
      <c r="EU1" s="4"/>
      <c r="EV1" s="4"/>
      <c r="EW1" s="4"/>
      <c r="EX1" s="4"/>
      <c r="EY1" s="4"/>
      <c r="EZ1" s="4"/>
      <c r="FA1" s="4"/>
      <c r="FB1" s="4"/>
      <c r="FC1" s="4"/>
      <c r="FD1" s="4"/>
      <c r="FE1" s="4"/>
      <c r="FF1" s="4"/>
      <c r="FG1" s="4"/>
      <c r="FH1" s="4"/>
      <c r="FI1" s="4"/>
      <c r="FJ1" s="4"/>
      <c r="FK1" s="4"/>
      <c r="FL1" s="4"/>
      <c r="FM1" s="4"/>
      <c r="FN1" s="4"/>
      <c r="FO1" s="4"/>
      <c r="FP1" s="4"/>
      <c r="FQ1" s="4"/>
      <c r="FR1" s="4"/>
      <c r="FS1" s="4"/>
      <c r="FT1" s="4"/>
      <c r="FU1" s="4"/>
      <c r="FV1" s="4"/>
      <c r="FW1" s="4"/>
      <c r="FX1" s="4"/>
      <c r="FY1" s="4"/>
      <c r="FZ1" s="4"/>
      <c r="GA1" s="4"/>
      <c r="GB1" s="4"/>
      <c r="GC1" s="4"/>
      <c r="GD1" s="4"/>
      <c r="GE1" s="4"/>
      <c r="GF1" s="4"/>
      <c r="GG1" s="4"/>
      <c r="GH1" s="4"/>
      <c r="GI1" s="4"/>
      <c r="GJ1" s="4"/>
      <c r="GK1" s="4"/>
      <c r="GL1" s="4"/>
      <c r="GM1" s="4"/>
      <c r="GN1" s="4"/>
      <c r="GO1" s="4"/>
      <c r="GP1" s="4"/>
      <c r="GQ1" s="4"/>
      <c r="GR1" s="4"/>
      <c r="GS1" s="4"/>
      <c r="GT1" s="4"/>
      <c r="GU1" s="4"/>
      <c r="GV1" s="4"/>
      <c r="GW1" s="4"/>
      <c r="GX1" s="4"/>
      <c r="GY1" s="4"/>
      <c r="GZ1" s="4"/>
      <c r="HA1" s="4"/>
      <c r="HB1" s="4"/>
      <c r="HC1" s="4"/>
      <c r="HD1" s="4"/>
      <c r="HE1" s="4"/>
      <c r="HF1" s="4"/>
      <c r="HG1" s="4"/>
      <c r="HH1" s="4"/>
      <c r="HI1" s="4"/>
      <c r="HJ1" s="4"/>
      <c r="HK1" s="4"/>
      <c r="HL1" s="4"/>
      <c r="HM1" s="4"/>
      <c r="HN1" s="4"/>
      <c r="HO1" s="4"/>
      <c r="HP1" s="4"/>
      <c r="HQ1" s="4"/>
      <c r="HR1" s="4"/>
      <c r="HS1" s="4"/>
      <c r="HT1" s="4"/>
      <c r="HU1" s="4"/>
      <c r="HV1" s="4"/>
      <c r="HW1" s="4"/>
      <c r="HX1" s="4"/>
      <c r="HY1" s="4"/>
      <c r="HZ1" s="4"/>
      <c r="IA1" s="4"/>
      <c r="IB1" s="4"/>
      <c r="IC1" s="4"/>
      <c r="ID1" s="4"/>
      <c r="IE1" s="4"/>
      <c r="IF1" s="4"/>
      <c r="IG1" s="4"/>
      <c r="IH1" s="4"/>
      <c r="II1" s="4"/>
      <c r="IJ1" s="4"/>
      <c r="IK1" s="4"/>
      <c r="IL1" s="4"/>
      <c r="IM1" s="4"/>
      <c r="IN1" s="4"/>
      <c r="IO1" s="4"/>
      <c r="IP1" s="4"/>
      <c r="IQ1" s="4"/>
      <c r="IR1" s="4"/>
      <c r="IS1" s="4"/>
      <c r="IT1" s="4"/>
      <c r="IU1" s="4"/>
      <c r="IV1" s="4"/>
      <c r="IW1" s="4"/>
      <c r="IX1" s="4"/>
      <c r="IY1" s="4"/>
      <c r="IZ1" s="4"/>
      <c r="JA1" s="4"/>
      <c r="JB1" s="4"/>
      <c r="JC1" s="4"/>
      <c r="JD1" s="4"/>
      <c r="JE1" s="4"/>
      <c r="JF1" s="4"/>
      <c r="JG1" s="4"/>
      <c r="JH1" s="4"/>
      <c r="JI1" s="4"/>
      <c r="JJ1" s="4"/>
      <c r="JK1" s="4"/>
      <c r="JL1" s="4"/>
      <c r="JM1" s="4"/>
      <c r="JN1" s="4"/>
      <c r="JO1" s="4"/>
      <c r="JP1" s="4"/>
      <c r="JQ1" s="4"/>
      <c r="JR1" s="4"/>
      <c r="JS1" s="4"/>
      <c r="JT1" s="4"/>
      <c r="JU1" s="4"/>
      <c r="JV1" s="4"/>
      <c r="JW1" s="4"/>
      <c r="JX1" s="4"/>
      <c r="JY1" s="4"/>
      <c r="JZ1" s="4"/>
      <c r="KA1" s="4"/>
      <c r="KB1" s="4"/>
      <c r="KC1" s="4"/>
      <c r="KD1" s="4"/>
      <c r="KE1" s="4"/>
      <c r="KF1" s="4"/>
      <c r="KG1" s="4"/>
      <c r="KH1" s="4"/>
      <c r="KI1" s="4"/>
      <c r="KJ1" s="4"/>
      <c r="KK1" s="4"/>
      <c r="KL1" s="4"/>
      <c r="KM1" s="4"/>
      <c r="KN1" s="4"/>
      <c r="KO1" s="4"/>
      <c r="KP1" s="4"/>
      <c r="KQ1" s="4"/>
      <c r="KR1" s="4"/>
      <c r="KS1" s="4"/>
      <c r="KT1" s="4"/>
      <c r="KU1" s="4"/>
      <c r="KV1" s="4"/>
      <c r="KW1" s="4"/>
      <c r="KX1" s="4"/>
      <c r="KY1" s="4"/>
      <c r="KZ1" s="4"/>
      <c r="LA1" s="4"/>
      <c r="LB1" s="4"/>
      <c r="MG1" s="4"/>
      <c r="MH1" s="4"/>
      <c r="MI1" s="4"/>
      <c r="MJ1" s="4"/>
      <c r="MK1" s="4"/>
      <c r="ML1" s="4"/>
      <c r="MM1" s="4"/>
      <c r="MN1" s="4"/>
      <c r="MO1" s="4"/>
      <c r="MP1" s="4"/>
      <c r="MQ1" s="4"/>
      <c r="MR1" s="4"/>
      <c r="MS1" s="4"/>
      <c r="MT1" s="4"/>
      <c r="MU1" s="4"/>
      <c r="MV1" s="4"/>
      <c r="MW1" s="4"/>
      <c r="MX1" s="4"/>
      <c r="MY1" s="4"/>
      <c r="MZ1" s="4"/>
      <c r="NA1" s="4"/>
      <c r="NB1" s="4"/>
      <c r="NC1" s="4"/>
      <c r="ND1" s="4"/>
      <c r="NE1" s="4"/>
      <c r="NF1" s="4"/>
      <c r="NG1" s="4"/>
      <c r="NH1" s="4"/>
      <c r="NI1" s="4"/>
      <c r="NJ1" s="4"/>
      <c r="NK1" s="4"/>
      <c r="NL1" s="4"/>
      <c r="NM1" s="4"/>
      <c r="NN1" s="4"/>
      <c r="NO1" s="4"/>
      <c r="NP1" s="4"/>
      <c r="NQ1" s="4"/>
      <c r="NR1" s="4"/>
      <c r="NS1" s="4"/>
      <c r="NT1" s="4"/>
      <c r="NU1" s="4"/>
      <c r="NV1" s="4"/>
      <c r="NW1" s="4"/>
      <c r="NX1" s="4"/>
      <c r="NY1" s="4"/>
      <c r="NZ1" s="4"/>
      <c r="OA1" s="4"/>
      <c r="OB1" s="4"/>
      <c r="OC1" s="4"/>
      <c r="OD1" s="4"/>
      <c r="OE1" s="4"/>
      <c r="OF1" s="4"/>
      <c r="OG1" s="4"/>
      <c r="OH1" s="4"/>
      <c r="OI1" s="4"/>
      <c r="OJ1" s="4"/>
      <c r="OK1" s="4"/>
      <c r="OL1" s="4"/>
      <c r="OM1" s="4"/>
      <c r="ON1" s="4"/>
      <c r="OO1" s="4"/>
    </row>
    <row r="2" spans="3:405" ht="15.95" customHeight="1" x14ac:dyDescent="0.25">
      <c r="K2" s="4"/>
      <c r="L2" s="4"/>
      <c r="M2" s="4"/>
      <c r="N2" s="4"/>
      <c r="O2" s="4"/>
      <c r="P2" s="4"/>
      <c r="Q2" s="4"/>
      <c r="R2" s="4"/>
      <c r="S2" s="4"/>
      <c r="T2" s="4"/>
      <c r="U2" s="4"/>
      <c r="V2" s="4"/>
      <c r="W2" s="4"/>
      <c r="X2" s="4"/>
      <c r="Y2" s="4"/>
      <c r="Z2" s="4"/>
      <c r="AA2" s="4"/>
      <c r="AB2" s="4"/>
      <c r="AC2" s="4"/>
      <c r="AD2" s="4"/>
      <c r="AE2" s="4"/>
      <c r="AF2" s="4"/>
      <c r="AG2" s="4"/>
      <c r="AH2" s="4"/>
      <c r="AI2" s="4"/>
      <c r="AJ2" s="4"/>
      <c r="AK2" s="4"/>
      <c r="AL2" s="4"/>
      <c r="AM2" s="2"/>
      <c r="AN2" s="4"/>
      <c r="AO2" s="4"/>
      <c r="AP2" s="4"/>
      <c r="AQ2" s="4"/>
      <c r="AR2" s="4"/>
      <c r="AS2" s="4"/>
      <c r="AT2" s="4"/>
      <c r="AU2" s="4"/>
      <c r="AV2" s="4"/>
      <c r="AW2" s="4"/>
      <c r="AX2" s="4"/>
      <c r="AY2" s="4"/>
      <c r="AZ2" s="4"/>
      <c r="BA2" s="4"/>
      <c r="BB2" s="4"/>
      <c r="BC2" s="4"/>
      <c r="BD2" s="4"/>
      <c r="BE2" s="4"/>
      <c r="BF2" s="4"/>
      <c r="BG2" s="4"/>
      <c r="BH2" s="4"/>
      <c r="BI2" s="4"/>
      <c r="BJ2" s="4"/>
      <c r="BK2" s="4"/>
      <c r="BL2" s="4"/>
      <c r="BM2" s="4"/>
      <c r="BN2" s="4"/>
      <c r="BO2" s="4"/>
      <c r="BP2" s="4"/>
      <c r="BQ2" s="4"/>
      <c r="BR2" s="4"/>
      <c r="BS2" s="4"/>
      <c r="BT2" s="4"/>
      <c r="BU2" s="4"/>
      <c r="BV2" s="4"/>
      <c r="BW2" s="4"/>
      <c r="BX2" s="4"/>
      <c r="BY2" s="4"/>
      <c r="BZ2" s="4"/>
      <c r="CA2" s="4"/>
      <c r="CB2" s="4"/>
      <c r="CC2" s="4"/>
      <c r="CD2" s="4"/>
      <c r="CE2" s="4"/>
      <c r="CF2" s="4"/>
      <c r="CG2" s="4"/>
      <c r="CH2" s="4"/>
      <c r="CI2" s="4"/>
      <c r="CJ2" s="4"/>
      <c r="CK2" s="4"/>
      <c r="CL2" s="4"/>
      <c r="CM2" s="4"/>
      <c r="CN2" s="4"/>
      <c r="CO2" s="4"/>
      <c r="CP2" s="4"/>
      <c r="CQ2" s="4"/>
      <c r="CR2" s="4"/>
      <c r="CS2" s="4"/>
      <c r="CT2" s="4"/>
      <c r="CU2" s="4"/>
      <c r="CV2" s="4"/>
      <c r="CW2" s="4"/>
      <c r="CX2" s="4"/>
      <c r="CY2" s="4"/>
      <c r="CZ2" s="4"/>
      <c r="DA2" s="4"/>
      <c r="DB2" s="4"/>
      <c r="DC2" s="4"/>
      <c r="DD2" s="4"/>
      <c r="DE2" s="4"/>
      <c r="DF2" s="4"/>
      <c r="DG2" s="4"/>
      <c r="DH2" s="4"/>
      <c r="DI2" s="4"/>
      <c r="DJ2" s="4"/>
      <c r="DK2" s="4"/>
      <c r="DL2" s="4"/>
      <c r="DM2" s="4"/>
      <c r="DN2" s="4"/>
      <c r="DO2" s="4"/>
      <c r="DP2" s="4"/>
      <c r="DQ2" s="4"/>
      <c r="DR2" s="4"/>
      <c r="DS2" s="4"/>
      <c r="DT2" s="4"/>
      <c r="DU2" s="4"/>
      <c r="DV2" s="4"/>
      <c r="DW2" s="4"/>
      <c r="DX2" s="4"/>
      <c r="DY2" s="4"/>
      <c r="DZ2" s="4"/>
      <c r="EA2" s="4"/>
      <c r="EB2" s="4"/>
      <c r="EC2" s="4"/>
      <c r="ED2" s="4"/>
      <c r="EE2" s="4"/>
      <c r="EF2" s="4"/>
      <c r="EG2" s="4"/>
      <c r="EH2" s="4"/>
      <c r="EI2" s="4"/>
      <c r="EJ2" s="4"/>
      <c r="EK2" s="4"/>
      <c r="EL2" s="4"/>
      <c r="EM2" s="4"/>
      <c r="EN2" s="4"/>
      <c r="EO2" s="4"/>
      <c r="EP2" s="4"/>
      <c r="EQ2" s="4"/>
      <c r="ER2" s="4"/>
      <c r="ES2" s="4"/>
      <c r="ET2" s="4"/>
      <c r="EU2" s="4"/>
      <c r="EV2" s="4"/>
      <c r="EW2" s="4"/>
      <c r="EX2" s="4"/>
      <c r="EY2" s="4"/>
      <c r="EZ2" s="4"/>
      <c r="FA2" s="4"/>
      <c r="FB2" s="4"/>
      <c r="FC2" s="4"/>
      <c r="FD2" s="4"/>
      <c r="FE2" s="4"/>
      <c r="FF2" s="4"/>
      <c r="FG2" s="4"/>
      <c r="FH2" s="4"/>
      <c r="FI2" s="4"/>
      <c r="FJ2" s="4"/>
      <c r="FK2" s="4"/>
      <c r="FL2" s="4"/>
      <c r="FM2" s="4"/>
      <c r="FN2" s="4"/>
      <c r="FO2" s="4"/>
      <c r="FP2" s="4"/>
      <c r="FQ2" s="4"/>
      <c r="FR2" s="4"/>
      <c r="FS2" s="4"/>
      <c r="FT2" s="4"/>
      <c r="FU2" s="4"/>
      <c r="FV2" s="4"/>
      <c r="FW2" s="4"/>
      <c r="FX2" s="4"/>
      <c r="FY2" s="4"/>
      <c r="FZ2" s="4"/>
      <c r="GA2" s="4"/>
      <c r="GB2" s="4"/>
      <c r="GC2" s="4"/>
      <c r="GD2" s="4"/>
      <c r="GE2" s="4"/>
      <c r="GF2" s="4"/>
      <c r="GG2" s="4"/>
      <c r="GH2" s="4"/>
      <c r="GI2" s="4"/>
      <c r="GJ2" s="4"/>
      <c r="GK2" s="4"/>
      <c r="GL2" s="4"/>
      <c r="GM2" s="4"/>
      <c r="GN2" s="4"/>
      <c r="GO2" s="4"/>
      <c r="GP2" s="4"/>
      <c r="GQ2" s="4"/>
      <c r="GR2" s="4"/>
      <c r="GS2" s="4"/>
      <c r="GT2" s="4"/>
      <c r="GU2" s="4"/>
      <c r="GV2" s="4"/>
      <c r="GW2" s="4"/>
      <c r="GX2" s="4"/>
      <c r="GY2" s="4"/>
      <c r="GZ2" s="4"/>
      <c r="HA2" s="4"/>
      <c r="HB2" s="4"/>
      <c r="HC2" s="4"/>
      <c r="HD2" s="4"/>
      <c r="HE2" s="4"/>
      <c r="HF2" s="4"/>
      <c r="HG2" s="4"/>
      <c r="HH2" s="4"/>
      <c r="HI2" s="4"/>
      <c r="HJ2" s="4"/>
      <c r="HK2" s="4"/>
      <c r="HL2" s="4"/>
      <c r="HM2" s="4"/>
      <c r="HN2" s="4"/>
      <c r="HO2" s="4"/>
      <c r="HP2" s="4"/>
      <c r="HQ2" s="4"/>
      <c r="HR2" s="4"/>
      <c r="HS2" s="4"/>
      <c r="HT2" s="4"/>
      <c r="HU2" s="4"/>
      <c r="HV2" s="4"/>
      <c r="HW2" s="4"/>
      <c r="HX2" s="4"/>
      <c r="HY2" s="4"/>
      <c r="HZ2" s="4"/>
      <c r="IA2" s="4"/>
      <c r="IB2" s="4"/>
      <c r="IC2" s="4"/>
      <c r="ID2" s="4"/>
      <c r="IE2" s="4"/>
      <c r="IF2" s="4"/>
      <c r="IG2" s="4"/>
      <c r="IH2" s="4"/>
      <c r="II2" s="4"/>
      <c r="IJ2" s="4"/>
      <c r="IK2" s="4"/>
      <c r="IL2" s="4"/>
      <c r="IM2" s="4"/>
      <c r="IN2" s="4"/>
      <c r="IO2" s="4"/>
      <c r="IP2" s="4"/>
      <c r="IQ2" s="4"/>
      <c r="IR2" s="4"/>
      <c r="IS2" s="4"/>
      <c r="IT2" s="4"/>
      <c r="IU2" s="4"/>
      <c r="IV2" s="4"/>
      <c r="IW2" s="4"/>
      <c r="IX2" s="4"/>
      <c r="IY2" s="4"/>
      <c r="IZ2" s="4"/>
      <c r="JA2" s="4"/>
      <c r="JB2" s="4"/>
      <c r="JC2" s="4"/>
      <c r="JD2" s="4"/>
      <c r="JE2" s="4"/>
      <c r="JF2" s="4"/>
      <c r="JG2" s="4"/>
      <c r="JH2" s="4"/>
      <c r="JI2" s="4"/>
      <c r="JJ2" s="4"/>
      <c r="JK2" s="4"/>
      <c r="JL2" s="4"/>
      <c r="JM2" s="4"/>
      <c r="JN2" s="4"/>
      <c r="JO2" s="4"/>
      <c r="JP2" s="4"/>
      <c r="JQ2" s="4"/>
      <c r="JR2" s="4"/>
      <c r="JS2" s="4"/>
      <c r="JT2" s="4"/>
      <c r="JU2" s="4"/>
      <c r="JV2" s="4"/>
      <c r="JW2" s="4"/>
      <c r="JX2" s="4"/>
      <c r="JY2" s="4"/>
      <c r="JZ2" s="4"/>
      <c r="KA2" s="4"/>
      <c r="KB2" s="4"/>
      <c r="KC2" s="4"/>
      <c r="KD2" s="4"/>
      <c r="KE2" s="4"/>
      <c r="KF2" s="4"/>
      <c r="KG2" s="4"/>
      <c r="KH2" s="4"/>
      <c r="KI2" s="4"/>
      <c r="KJ2" s="4"/>
      <c r="KK2" s="4"/>
      <c r="KL2" s="4"/>
      <c r="KM2" s="4"/>
      <c r="KN2" s="4"/>
      <c r="KO2" s="4"/>
      <c r="KP2" s="4"/>
      <c r="KQ2" s="4"/>
      <c r="KR2" s="4"/>
      <c r="KS2" s="4"/>
      <c r="KT2" s="4"/>
      <c r="KU2" s="4"/>
      <c r="KV2" s="4"/>
      <c r="KW2" s="4"/>
      <c r="KX2" s="4"/>
      <c r="KY2" s="4"/>
      <c r="KZ2" s="4"/>
      <c r="LA2" s="4"/>
      <c r="LB2" s="4"/>
      <c r="MG2" s="4"/>
      <c r="MH2" s="4"/>
      <c r="MI2" s="4"/>
      <c r="MJ2" s="4"/>
      <c r="MK2" s="4"/>
      <c r="ML2" s="4"/>
      <c r="MM2" s="4"/>
      <c r="MN2" s="4"/>
      <c r="MO2" s="4"/>
      <c r="MP2" s="4"/>
      <c r="MQ2" s="4"/>
      <c r="MR2" s="4"/>
      <c r="MS2" s="4"/>
      <c r="MT2" s="4"/>
      <c r="MU2" s="4"/>
      <c r="MV2" s="4"/>
      <c r="MW2" s="4"/>
      <c r="MX2" s="4"/>
      <c r="MY2" s="4"/>
      <c r="MZ2" s="4"/>
      <c r="NA2" s="4"/>
      <c r="NB2" s="4"/>
      <c r="NC2" s="4"/>
      <c r="ND2" s="4"/>
      <c r="NE2" s="4"/>
      <c r="NF2" s="4"/>
      <c r="NG2" s="4"/>
      <c r="NH2" s="4"/>
      <c r="NI2" s="4"/>
      <c r="NJ2" s="4"/>
      <c r="NK2" s="4"/>
      <c r="NL2" s="4"/>
      <c r="NM2" s="4"/>
      <c r="NN2" s="4"/>
      <c r="NO2" s="4"/>
      <c r="NP2" s="4"/>
      <c r="NQ2" s="4"/>
      <c r="NR2" s="4"/>
      <c r="NS2" s="4"/>
      <c r="NT2" s="4"/>
      <c r="NU2" s="4"/>
      <c r="NV2" s="4"/>
      <c r="NW2" s="4"/>
      <c r="NX2" s="4"/>
      <c r="NY2" s="4"/>
      <c r="NZ2" s="4"/>
      <c r="OA2" s="4"/>
      <c r="OB2" s="4"/>
      <c r="OC2" s="4"/>
      <c r="OD2" s="4"/>
      <c r="OE2" s="4"/>
      <c r="OF2" s="4"/>
      <c r="OG2" s="4"/>
      <c r="OH2" s="4"/>
      <c r="OI2" s="4"/>
      <c r="OJ2" s="4"/>
      <c r="OK2" s="4"/>
      <c r="OL2" s="4"/>
      <c r="OM2" s="4"/>
      <c r="ON2" s="4"/>
      <c r="OO2" s="4"/>
    </row>
    <row r="3" spans="3:405" ht="15.95" customHeight="1" x14ac:dyDescent="0.25">
      <c r="C3" s="3" t="s">
        <v>300</v>
      </c>
      <c r="E3" s="5"/>
      <c r="F3" s="5"/>
      <c r="K3" s="4"/>
      <c r="L3" s="4"/>
      <c r="M3" s="4"/>
      <c r="N3" s="4"/>
      <c r="O3" s="4"/>
      <c r="P3" s="4"/>
      <c r="Q3" s="4"/>
      <c r="R3" s="4"/>
      <c r="S3" s="4"/>
      <c r="T3" s="4"/>
      <c r="U3" s="4"/>
      <c r="V3" s="4"/>
      <c r="W3" s="4"/>
      <c r="X3" s="4"/>
      <c r="Y3" s="4"/>
      <c r="Z3" s="4"/>
      <c r="AA3" s="4"/>
      <c r="AB3" s="4"/>
      <c r="AC3" s="4"/>
      <c r="AD3" s="4"/>
      <c r="AE3" s="4"/>
      <c r="AF3" s="4"/>
      <c r="AG3" s="4"/>
      <c r="AH3" s="4"/>
      <c r="AI3" s="4"/>
      <c r="AJ3" s="4"/>
      <c r="AK3" s="4"/>
      <c r="AL3" s="4"/>
      <c r="AM3" s="2"/>
      <c r="AN3" s="4"/>
      <c r="AO3" s="4"/>
      <c r="AP3" s="4"/>
      <c r="AQ3" s="4"/>
      <c r="AR3" s="4"/>
      <c r="AS3" s="4"/>
      <c r="AT3" s="4"/>
      <c r="AU3" s="4"/>
      <c r="AV3" s="4"/>
      <c r="AW3" s="4"/>
      <c r="AX3" s="4"/>
      <c r="AY3" s="4"/>
      <c r="AZ3" s="4"/>
      <c r="BA3" s="4"/>
      <c r="BB3" s="4"/>
      <c r="BC3" s="4"/>
      <c r="BD3" s="4"/>
      <c r="BE3" s="4"/>
      <c r="BF3" s="4"/>
      <c r="BG3" s="4"/>
      <c r="BH3" s="4"/>
      <c r="BI3" s="4"/>
      <c r="BJ3" s="4"/>
      <c r="BK3" s="4"/>
      <c r="BL3" s="4"/>
      <c r="BM3" s="4"/>
      <c r="BN3" s="4"/>
      <c r="BO3" s="4"/>
      <c r="BP3" s="4"/>
      <c r="BQ3" s="4"/>
      <c r="BR3" s="4"/>
      <c r="BS3" s="4"/>
      <c r="BT3" s="4"/>
      <c r="BU3" s="4"/>
      <c r="BV3" s="4"/>
      <c r="BW3" s="4"/>
      <c r="BX3" s="4"/>
      <c r="BY3" s="4"/>
      <c r="BZ3" s="4"/>
      <c r="CA3" s="4"/>
      <c r="CB3" s="4"/>
      <c r="CC3" s="4"/>
      <c r="CD3" s="4"/>
      <c r="CE3" s="4"/>
      <c r="CF3" s="4"/>
      <c r="CG3" s="4"/>
      <c r="CH3" s="4"/>
      <c r="CI3" s="4"/>
      <c r="CJ3" s="4"/>
      <c r="CK3" s="4"/>
      <c r="CL3" s="4"/>
      <c r="CM3" s="4"/>
      <c r="CN3" s="4"/>
      <c r="CO3" s="4"/>
      <c r="CP3" s="4"/>
      <c r="CQ3" s="4"/>
      <c r="CR3" s="4"/>
      <c r="CS3" s="4"/>
      <c r="CT3" s="4"/>
      <c r="CU3" s="4"/>
      <c r="CV3" s="4"/>
      <c r="CW3" s="4"/>
      <c r="CX3" s="4"/>
      <c r="CY3" s="4"/>
      <c r="CZ3" s="4"/>
      <c r="DA3" s="4"/>
      <c r="DB3" s="4"/>
      <c r="DC3" s="4"/>
      <c r="DD3" s="4"/>
      <c r="DE3" s="4"/>
      <c r="DF3" s="4"/>
      <c r="DG3" s="4"/>
      <c r="DH3" s="4"/>
      <c r="DI3" s="4"/>
      <c r="DJ3" s="4"/>
      <c r="DK3" s="4"/>
      <c r="DL3" s="4"/>
      <c r="DM3" s="4"/>
      <c r="DN3" s="4"/>
      <c r="DO3" s="4"/>
      <c r="DP3" s="4"/>
      <c r="DQ3" s="4"/>
      <c r="DR3" s="4"/>
      <c r="DS3" s="4"/>
      <c r="DT3" s="4"/>
      <c r="DU3" s="4"/>
      <c r="DV3" s="4"/>
      <c r="DW3" s="4"/>
      <c r="DX3" s="4"/>
      <c r="DY3" s="4"/>
      <c r="DZ3" s="4"/>
      <c r="EA3" s="4"/>
      <c r="EB3" s="4"/>
      <c r="EC3" s="4"/>
      <c r="ED3" s="4"/>
      <c r="EE3" s="4"/>
      <c r="EF3" s="4"/>
      <c r="EG3" s="4"/>
      <c r="EH3" s="4"/>
      <c r="EI3" s="4"/>
      <c r="EJ3" s="4"/>
      <c r="EK3" s="4"/>
      <c r="EL3" s="4"/>
      <c r="EM3" s="4"/>
      <c r="EN3" s="4"/>
      <c r="EO3" s="4"/>
      <c r="EP3" s="4"/>
      <c r="EQ3" s="4"/>
      <c r="ER3" s="4"/>
      <c r="ES3" s="4"/>
      <c r="ET3" s="4"/>
      <c r="EU3" s="4"/>
      <c r="EV3" s="4"/>
      <c r="EW3" s="4"/>
      <c r="EX3" s="4"/>
      <c r="EY3" s="4"/>
      <c r="EZ3" s="4"/>
      <c r="FA3" s="4"/>
      <c r="FB3" s="4"/>
      <c r="FC3" s="4"/>
      <c r="FD3" s="4"/>
      <c r="FE3" s="4"/>
      <c r="FF3" s="4"/>
      <c r="FG3" s="4"/>
      <c r="FH3" s="4"/>
      <c r="FI3" s="4"/>
      <c r="FJ3" s="4"/>
      <c r="FK3" s="4"/>
      <c r="FL3" s="4"/>
      <c r="FM3" s="4"/>
      <c r="FN3" s="4"/>
      <c r="FO3" s="4"/>
      <c r="FP3" s="4"/>
      <c r="FQ3" s="4"/>
      <c r="FR3" s="4"/>
      <c r="FS3" s="4"/>
      <c r="FT3" s="4"/>
      <c r="FU3" s="4"/>
      <c r="FV3" s="4"/>
      <c r="FW3" s="4"/>
      <c r="FX3" s="4"/>
      <c r="FY3" s="4"/>
      <c r="FZ3" s="4"/>
      <c r="GA3" s="4"/>
      <c r="GB3" s="4"/>
      <c r="GC3" s="4"/>
      <c r="GD3" s="4"/>
      <c r="GE3" s="4"/>
      <c r="GF3" s="4"/>
      <c r="GG3" s="4"/>
      <c r="GH3" s="4"/>
      <c r="GI3" s="4"/>
      <c r="GJ3" s="4"/>
      <c r="GK3" s="4"/>
      <c r="GL3" s="4"/>
      <c r="GM3" s="4"/>
      <c r="GN3" s="4"/>
      <c r="GO3" s="4"/>
      <c r="GP3" s="4"/>
      <c r="GQ3" s="4"/>
      <c r="GR3" s="4"/>
      <c r="GS3" s="4"/>
      <c r="GT3" s="4"/>
      <c r="GU3" s="4"/>
      <c r="GV3" s="4"/>
      <c r="GW3" s="4"/>
      <c r="GX3" s="4"/>
      <c r="GY3" s="4"/>
      <c r="GZ3" s="4"/>
      <c r="HA3" s="4"/>
      <c r="HB3" s="4"/>
      <c r="HC3" s="4"/>
      <c r="HD3" s="4"/>
      <c r="HE3" s="4"/>
      <c r="HF3" s="4"/>
      <c r="HG3" s="4"/>
      <c r="HH3" s="4"/>
      <c r="HI3" s="4"/>
      <c r="HJ3" s="4"/>
      <c r="HK3" s="4"/>
      <c r="HL3" s="4"/>
      <c r="HM3" s="4"/>
      <c r="HN3" s="4"/>
      <c r="HO3" s="4"/>
      <c r="HP3" s="4"/>
      <c r="HQ3" s="4"/>
      <c r="HR3" s="4"/>
      <c r="HS3" s="4"/>
      <c r="HT3" s="4"/>
      <c r="HU3" s="4"/>
      <c r="HV3" s="4"/>
      <c r="HW3" s="4"/>
      <c r="HX3" s="4"/>
      <c r="HY3" s="4"/>
      <c r="HZ3" s="4"/>
      <c r="IA3" s="4"/>
      <c r="IB3" s="4"/>
      <c r="IC3" s="4"/>
      <c r="ID3" s="4"/>
      <c r="IE3" s="4"/>
      <c r="IF3" s="4"/>
      <c r="IG3" s="4"/>
      <c r="IH3" s="4"/>
      <c r="II3" s="4"/>
      <c r="IJ3" s="4"/>
      <c r="IK3" s="4"/>
      <c r="IL3" s="4"/>
      <c r="IM3" s="4"/>
      <c r="IN3" s="4"/>
      <c r="IO3" s="4"/>
      <c r="IP3" s="4"/>
      <c r="IQ3" s="4"/>
      <c r="IR3" s="4"/>
      <c r="IS3" s="4"/>
      <c r="IT3" s="4"/>
      <c r="IU3" s="4"/>
      <c r="IV3" s="4"/>
      <c r="IW3" s="4"/>
      <c r="IX3" s="4"/>
      <c r="IY3" s="4"/>
      <c r="IZ3" s="4"/>
      <c r="JA3" s="4"/>
      <c r="JB3" s="4"/>
      <c r="JC3" s="4"/>
      <c r="JD3" s="4"/>
      <c r="JE3" s="4"/>
      <c r="JF3" s="4"/>
      <c r="JG3" s="4"/>
      <c r="JH3" s="4"/>
      <c r="JI3" s="4"/>
      <c r="JJ3" s="4"/>
      <c r="JK3" s="4"/>
      <c r="JL3" s="4"/>
      <c r="JM3" s="4"/>
      <c r="JN3" s="4"/>
      <c r="JO3" s="4"/>
      <c r="JP3" s="4"/>
      <c r="JQ3" s="4"/>
      <c r="JR3" s="4"/>
      <c r="JS3" s="4"/>
      <c r="JT3" s="4"/>
      <c r="JU3" s="4"/>
      <c r="JV3" s="4"/>
      <c r="JW3" s="4"/>
      <c r="JX3" s="4"/>
      <c r="JY3" s="4"/>
      <c r="JZ3" s="4"/>
      <c r="KA3" s="4"/>
      <c r="KB3" s="4"/>
      <c r="KC3" s="4"/>
      <c r="KD3" s="4"/>
      <c r="KE3" s="4"/>
      <c r="KF3" s="4"/>
      <c r="KG3" s="4"/>
      <c r="KH3" s="4"/>
      <c r="KI3" s="4"/>
      <c r="KJ3" s="4"/>
      <c r="KK3" s="4"/>
      <c r="KL3" s="4"/>
      <c r="KM3" s="4"/>
      <c r="KN3" s="4"/>
      <c r="KO3" s="4"/>
      <c r="KP3" s="4"/>
      <c r="KQ3" s="4"/>
      <c r="KR3" s="4"/>
      <c r="KS3" s="4"/>
      <c r="KT3" s="4"/>
      <c r="KU3" s="4"/>
      <c r="KV3" s="4"/>
      <c r="KW3" s="4"/>
      <c r="KX3" s="4"/>
      <c r="KY3" s="4"/>
      <c r="KZ3" s="4"/>
      <c r="LA3" s="4"/>
      <c r="LB3" s="4"/>
      <c r="MG3" s="4"/>
      <c r="MH3" s="4"/>
      <c r="MI3" s="4"/>
      <c r="MJ3" s="4"/>
      <c r="MK3" s="4"/>
      <c r="ML3" s="4"/>
      <c r="MM3" s="4"/>
      <c r="MN3" s="4"/>
      <c r="MO3" s="4"/>
      <c r="MP3" s="4"/>
      <c r="MQ3" s="4"/>
      <c r="MR3" s="4"/>
      <c r="MS3" s="4"/>
      <c r="MT3" s="4"/>
      <c r="MU3" s="4"/>
      <c r="MV3" s="4"/>
      <c r="MW3" s="4"/>
      <c r="MX3" s="4"/>
      <c r="MY3" s="4"/>
      <c r="MZ3" s="4"/>
      <c r="NA3" s="4"/>
      <c r="NB3" s="4"/>
      <c r="NC3" s="4"/>
      <c r="ND3" s="4"/>
      <c r="NE3" s="4"/>
      <c r="NF3" s="4"/>
      <c r="NG3" s="4"/>
      <c r="NH3" s="4"/>
      <c r="NI3" s="4"/>
      <c r="NJ3" s="4"/>
      <c r="NK3" s="4"/>
      <c r="NL3" s="4"/>
      <c r="NM3" s="4"/>
      <c r="NN3" s="4"/>
      <c r="NO3" s="4"/>
      <c r="NP3" s="4"/>
      <c r="NQ3" s="4"/>
      <c r="NR3" s="4"/>
      <c r="NS3" s="4"/>
      <c r="NT3" s="4"/>
      <c r="NU3" s="4"/>
      <c r="NV3" s="4"/>
      <c r="NW3" s="4"/>
      <c r="NX3" s="4"/>
      <c r="NY3" s="4"/>
      <c r="NZ3" s="4"/>
      <c r="OA3" s="4"/>
      <c r="OB3" s="4"/>
      <c r="OC3" s="4"/>
      <c r="OD3" s="4"/>
      <c r="OE3" s="4"/>
      <c r="OF3" s="4"/>
      <c r="OG3" s="4"/>
      <c r="OH3" s="4"/>
      <c r="OI3" s="4"/>
      <c r="OJ3" s="4"/>
      <c r="OK3" s="4"/>
      <c r="OL3" s="4"/>
      <c r="OM3" s="4"/>
      <c r="ON3" s="4"/>
      <c r="OO3" s="4"/>
    </row>
    <row r="4" spans="3:405" ht="15.95" customHeight="1" x14ac:dyDescent="0.25">
      <c r="C4" s="3"/>
      <c r="F4" s="177"/>
      <c r="K4" s="4"/>
      <c r="L4" s="4"/>
      <c r="M4" s="4"/>
      <c r="N4" s="4"/>
      <c r="O4" s="4"/>
      <c r="P4" s="4"/>
      <c r="Q4" s="4"/>
      <c r="R4" s="4"/>
      <c r="S4" s="4"/>
      <c r="T4" s="4"/>
      <c r="U4" s="4"/>
      <c r="V4" s="4"/>
      <c r="W4" s="4"/>
      <c r="X4" s="4"/>
      <c r="Y4" s="4"/>
      <c r="Z4" s="4"/>
      <c r="AA4" s="4"/>
      <c r="AB4" s="4"/>
      <c r="AC4" s="4"/>
      <c r="AD4" s="4"/>
      <c r="AE4" s="4"/>
      <c r="AF4" s="4"/>
      <c r="AG4" s="4"/>
      <c r="AH4" s="4"/>
      <c r="AI4" s="4"/>
      <c r="AJ4" s="4"/>
      <c r="AK4" s="4"/>
      <c r="AL4" s="4"/>
      <c r="AM4" s="2"/>
      <c r="AN4" s="4"/>
      <c r="AO4" s="4"/>
      <c r="AP4" s="4"/>
      <c r="AQ4" s="4"/>
      <c r="AR4" s="4"/>
      <c r="AS4" s="4"/>
      <c r="AT4" s="4"/>
      <c r="AU4" s="4"/>
      <c r="AV4" s="4"/>
      <c r="AW4" s="4"/>
      <c r="AX4" s="4"/>
      <c r="AY4" s="4"/>
      <c r="AZ4" s="4"/>
      <c r="BA4" s="4"/>
      <c r="BB4" s="4"/>
      <c r="BC4" s="4"/>
      <c r="BD4" s="4"/>
      <c r="BE4" s="4"/>
      <c r="BF4" s="4"/>
      <c r="BG4" s="4"/>
      <c r="BH4" s="4"/>
      <c r="BI4" s="4"/>
      <c r="BJ4" s="4"/>
      <c r="BK4" s="4"/>
      <c r="BL4" s="4"/>
      <c r="BM4" s="4"/>
      <c r="BN4" s="4"/>
      <c r="BO4" s="4"/>
      <c r="BP4" s="4"/>
      <c r="BQ4" s="4"/>
      <c r="BR4" s="4"/>
      <c r="BS4" s="4"/>
      <c r="BT4" s="4"/>
      <c r="BU4" s="4"/>
      <c r="BV4" s="4"/>
      <c r="BW4" s="4"/>
      <c r="BX4" s="4"/>
      <c r="BY4" s="4"/>
      <c r="BZ4" s="4"/>
      <c r="CA4" s="4"/>
      <c r="CB4" s="4"/>
      <c r="CC4" s="4"/>
      <c r="CD4" s="4"/>
      <c r="CE4" s="4"/>
      <c r="CF4" s="4"/>
      <c r="CG4" s="4"/>
      <c r="CH4" s="4"/>
      <c r="CI4" s="4"/>
      <c r="CJ4" s="4"/>
      <c r="CK4" s="4"/>
      <c r="CL4" s="4"/>
      <c r="CM4" s="4"/>
      <c r="CN4" s="4"/>
      <c r="CO4" s="4"/>
      <c r="CP4" s="4"/>
      <c r="CQ4" s="4"/>
      <c r="CR4" s="4"/>
      <c r="CS4" s="4"/>
      <c r="CT4" s="4"/>
      <c r="CU4" s="4"/>
      <c r="CV4" s="4"/>
      <c r="CW4" s="4"/>
      <c r="CX4" s="4"/>
      <c r="CY4" s="4"/>
      <c r="CZ4" s="4"/>
      <c r="DA4" s="4"/>
      <c r="DB4" s="4"/>
      <c r="DC4" s="4"/>
      <c r="DD4" s="4"/>
      <c r="DE4" s="4"/>
      <c r="DF4" s="4"/>
      <c r="DG4" s="4"/>
      <c r="DH4" s="4"/>
      <c r="DI4" s="4"/>
      <c r="DJ4" s="4"/>
      <c r="DK4" s="4"/>
      <c r="DL4" s="4"/>
      <c r="DM4" s="4"/>
      <c r="DN4" s="4"/>
      <c r="DO4" s="4"/>
      <c r="DP4" s="4"/>
      <c r="DQ4" s="4"/>
      <c r="DR4" s="4"/>
      <c r="DS4" s="4"/>
      <c r="DT4" s="4"/>
      <c r="DU4" s="4"/>
      <c r="DV4" s="4"/>
      <c r="DW4" s="4"/>
      <c r="DX4" s="4"/>
      <c r="DY4" s="4"/>
      <c r="DZ4" s="4"/>
      <c r="EA4" s="4"/>
      <c r="EB4" s="4"/>
      <c r="EC4" s="4"/>
      <c r="ED4" s="4"/>
      <c r="EE4" s="4"/>
      <c r="EF4" s="4"/>
      <c r="EG4" s="4"/>
      <c r="EH4" s="4"/>
      <c r="EI4" s="4"/>
      <c r="EJ4" s="4"/>
      <c r="EK4" s="4"/>
      <c r="EL4" s="4"/>
      <c r="EM4" s="4"/>
      <c r="EN4" s="4"/>
      <c r="EO4" s="4"/>
      <c r="EP4" s="4"/>
      <c r="EQ4" s="4"/>
      <c r="ER4" s="4"/>
      <c r="ES4" s="4"/>
      <c r="ET4" s="4"/>
      <c r="EU4" s="4"/>
      <c r="EV4" s="4"/>
      <c r="EW4" s="4"/>
      <c r="EX4" s="4"/>
      <c r="EY4" s="4"/>
      <c r="EZ4" s="4"/>
      <c r="FA4" s="4"/>
      <c r="FB4" s="4"/>
      <c r="FC4" s="4"/>
      <c r="FD4" s="4"/>
      <c r="FE4" s="4"/>
      <c r="FF4" s="4"/>
      <c r="FG4" s="4"/>
      <c r="FH4" s="4"/>
      <c r="FI4" s="4"/>
      <c r="FJ4" s="4"/>
      <c r="FK4" s="4"/>
      <c r="FL4" s="4"/>
      <c r="FM4" s="4"/>
      <c r="FN4" s="4"/>
      <c r="FO4" s="4"/>
      <c r="FP4" s="4"/>
      <c r="FQ4" s="4"/>
      <c r="FR4" s="4"/>
      <c r="FS4" s="4"/>
      <c r="FT4" s="4"/>
      <c r="FU4" s="4"/>
      <c r="FV4" s="4"/>
      <c r="FW4" s="4"/>
      <c r="FX4" s="4"/>
      <c r="FY4" s="4"/>
      <c r="FZ4" s="4"/>
      <c r="GA4" s="4"/>
      <c r="GB4" s="4"/>
      <c r="GC4" s="4"/>
      <c r="GD4" s="4"/>
      <c r="GE4" s="4"/>
      <c r="GF4" s="4"/>
      <c r="GG4" s="4"/>
      <c r="GH4" s="4"/>
      <c r="GI4" s="4"/>
      <c r="GJ4" s="4"/>
      <c r="GK4" s="4"/>
      <c r="GL4" s="4"/>
      <c r="GM4" s="4"/>
      <c r="GN4" s="4"/>
      <c r="GO4" s="4"/>
      <c r="GP4" s="4"/>
      <c r="GQ4" s="4"/>
      <c r="GR4" s="4"/>
      <c r="GS4" s="4"/>
      <c r="GT4" s="4"/>
      <c r="GU4" s="4"/>
      <c r="GV4" s="4"/>
      <c r="GW4" s="4"/>
      <c r="GX4" s="4"/>
      <c r="GY4" s="4"/>
      <c r="GZ4" s="4"/>
      <c r="HA4" s="4"/>
      <c r="HB4" s="4"/>
      <c r="HC4" s="4"/>
      <c r="HD4" s="4"/>
      <c r="HE4" s="4"/>
      <c r="HF4" s="4"/>
      <c r="HG4" s="4"/>
      <c r="HH4" s="4"/>
      <c r="HI4" s="4"/>
      <c r="HJ4" s="4"/>
      <c r="HK4" s="4"/>
      <c r="HL4" s="4"/>
      <c r="HM4" s="4"/>
      <c r="HN4" s="4"/>
      <c r="HO4" s="4"/>
      <c r="HP4" s="4"/>
      <c r="HQ4" s="4"/>
      <c r="HR4" s="4"/>
      <c r="HS4" s="4"/>
      <c r="HT4" s="4"/>
      <c r="HU4" s="4"/>
      <c r="HV4" s="4"/>
      <c r="HW4" s="4"/>
      <c r="HX4" s="4"/>
      <c r="HY4" s="4"/>
      <c r="HZ4" s="4"/>
      <c r="IA4" s="4"/>
      <c r="IB4" s="4"/>
      <c r="IC4" s="4"/>
      <c r="ID4" s="4"/>
      <c r="IE4" s="4"/>
      <c r="IF4" s="4"/>
      <c r="IG4" s="4"/>
      <c r="IH4" s="4"/>
      <c r="II4" s="4"/>
      <c r="IJ4" s="4"/>
      <c r="IK4" s="4"/>
      <c r="IL4" s="4"/>
      <c r="IM4" s="4"/>
      <c r="IN4" s="4"/>
      <c r="IO4" s="4"/>
      <c r="IP4" s="4"/>
      <c r="IQ4" s="4"/>
      <c r="IR4" s="4"/>
      <c r="IS4" s="4"/>
      <c r="IT4" s="4"/>
      <c r="IU4" s="4"/>
      <c r="IV4" s="4"/>
      <c r="IW4" s="4"/>
      <c r="IX4" s="4"/>
      <c r="IY4" s="4"/>
      <c r="IZ4" s="4"/>
      <c r="JA4" s="4"/>
      <c r="JB4" s="4"/>
      <c r="JC4" s="4"/>
      <c r="JD4" s="4"/>
      <c r="JE4" s="4"/>
      <c r="JF4" s="4"/>
      <c r="JG4" s="4"/>
      <c r="JH4" s="4"/>
      <c r="JI4" s="4"/>
      <c r="JJ4" s="4"/>
      <c r="JK4" s="4"/>
      <c r="JL4" s="4"/>
      <c r="JM4" s="4"/>
      <c r="JN4" s="4"/>
      <c r="JO4" s="4"/>
      <c r="JP4" s="4"/>
      <c r="JQ4" s="4"/>
      <c r="JR4" s="4"/>
      <c r="JS4" s="4"/>
      <c r="JT4" s="4"/>
      <c r="JU4" s="4"/>
      <c r="JV4" s="4"/>
      <c r="JW4" s="4"/>
      <c r="JX4" s="4"/>
      <c r="JY4" s="4"/>
      <c r="JZ4" s="4"/>
      <c r="KA4" s="4"/>
      <c r="KB4" s="4"/>
      <c r="KC4" s="4"/>
      <c r="KD4" s="4"/>
      <c r="KE4" s="4"/>
      <c r="KF4" s="4"/>
      <c r="KG4" s="4"/>
      <c r="KH4" s="4"/>
      <c r="KI4" s="4"/>
      <c r="KJ4" s="4"/>
      <c r="KK4" s="4"/>
      <c r="KL4" s="4"/>
      <c r="KM4" s="4"/>
      <c r="KN4" s="4"/>
      <c r="KO4" s="4"/>
      <c r="KP4" s="4"/>
      <c r="KQ4" s="4"/>
      <c r="KR4" s="4"/>
      <c r="KS4" s="4"/>
      <c r="KT4" s="4"/>
      <c r="KU4" s="4"/>
      <c r="KV4" s="4"/>
      <c r="KW4" s="4"/>
      <c r="KX4" s="4"/>
      <c r="KY4" s="4"/>
      <c r="KZ4" s="4"/>
      <c r="LA4" s="4"/>
      <c r="LB4" s="4"/>
      <c r="MG4" s="4"/>
      <c r="MH4" s="4"/>
      <c r="MI4" s="4"/>
      <c r="MJ4" s="4"/>
      <c r="MK4" s="4"/>
      <c r="ML4" s="4"/>
      <c r="MM4" s="4"/>
      <c r="MN4" s="4"/>
      <c r="MO4" s="4"/>
      <c r="MP4" s="4"/>
      <c r="MQ4" s="4"/>
      <c r="MR4" s="4"/>
      <c r="MS4" s="4"/>
      <c r="MT4" s="4"/>
      <c r="MU4" s="4"/>
      <c r="MV4" s="4"/>
      <c r="MW4" s="4"/>
      <c r="MX4" s="4"/>
      <c r="MY4" s="4"/>
      <c r="MZ4" s="4"/>
      <c r="NA4" s="4"/>
      <c r="NB4" s="4"/>
      <c r="NC4" s="4"/>
      <c r="ND4" s="4"/>
      <c r="NE4" s="4"/>
      <c r="NF4" s="4"/>
      <c r="NG4" s="4"/>
      <c r="NH4" s="4"/>
      <c r="NI4" s="4"/>
      <c r="NJ4" s="4"/>
      <c r="NK4" s="4"/>
      <c r="NL4" s="4"/>
      <c r="NM4" s="4"/>
      <c r="NN4" s="4"/>
      <c r="NO4" s="4"/>
      <c r="NP4" s="4"/>
      <c r="NQ4" s="4"/>
      <c r="NR4" s="4"/>
      <c r="NS4" s="4"/>
      <c r="NT4" s="4"/>
      <c r="NU4" s="4"/>
      <c r="NV4" s="4"/>
      <c r="NW4" s="4"/>
      <c r="NX4" s="4"/>
      <c r="NY4" s="4"/>
      <c r="NZ4" s="4"/>
      <c r="OA4" s="4"/>
      <c r="OB4" s="4"/>
      <c r="OC4" s="4"/>
      <c r="OD4" s="4"/>
      <c r="OE4" s="4"/>
      <c r="OF4" s="4"/>
      <c r="OG4" s="4"/>
      <c r="OH4" s="4"/>
      <c r="OI4" s="4"/>
      <c r="OJ4" s="4"/>
      <c r="OK4" s="4"/>
      <c r="OL4" s="4"/>
      <c r="OM4" s="4"/>
      <c r="ON4" s="4"/>
      <c r="OO4" s="4"/>
    </row>
    <row r="5" spans="3:405" ht="15.95" customHeight="1" x14ac:dyDescent="0.25">
      <c r="C5" s="6" t="s">
        <v>301</v>
      </c>
      <c r="F5" s="177"/>
      <c r="K5" s="4"/>
      <c r="L5" s="4"/>
      <c r="M5" s="4"/>
      <c r="N5" s="4"/>
      <c r="O5" s="4"/>
      <c r="P5" s="4"/>
      <c r="Q5" s="4"/>
      <c r="R5" s="4"/>
      <c r="S5" s="4"/>
      <c r="T5" s="4"/>
      <c r="U5" s="4"/>
      <c r="V5" s="4"/>
      <c r="W5" s="4"/>
      <c r="X5" s="4"/>
      <c r="Y5" s="4"/>
      <c r="Z5" s="4"/>
      <c r="AA5" s="4"/>
      <c r="AB5" s="4"/>
      <c r="AC5" s="4"/>
      <c r="AD5" s="4"/>
      <c r="AE5" s="4"/>
      <c r="AF5" s="4"/>
      <c r="AG5" s="4"/>
      <c r="AH5" s="4"/>
      <c r="AI5" s="4"/>
      <c r="AJ5" s="4"/>
      <c r="AK5" s="4"/>
      <c r="AL5" s="4"/>
      <c r="AM5" s="2"/>
      <c r="AN5" s="4"/>
      <c r="AO5" s="4"/>
      <c r="AP5" s="4"/>
      <c r="AQ5" s="4"/>
      <c r="AR5" s="4"/>
      <c r="AS5" s="4"/>
      <c r="AT5" s="4"/>
      <c r="AU5" s="4"/>
      <c r="AV5" s="4"/>
      <c r="AW5" s="4"/>
      <c r="AX5" s="4"/>
      <c r="AY5" s="4"/>
      <c r="AZ5" s="4"/>
      <c r="BA5" s="4"/>
      <c r="BB5" s="4"/>
      <c r="BC5" s="4"/>
      <c r="BD5" s="4"/>
      <c r="BE5" s="4"/>
      <c r="BF5" s="4"/>
      <c r="BG5" s="4"/>
      <c r="BH5" s="4"/>
      <c r="BI5" s="4"/>
      <c r="BJ5" s="4"/>
      <c r="BK5" s="4"/>
      <c r="BL5" s="4"/>
      <c r="BM5" s="4"/>
      <c r="BN5" s="4"/>
      <c r="BO5" s="4"/>
      <c r="BP5" s="4"/>
      <c r="BQ5" s="4"/>
      <c r="BR5" s="4"/>
      <c r="BS5" s="4"/>
      <c r="BT5" s="4"/>
      <c r="BU5" s="4"/>
      <c r="BV5" s="4"/>
      <c r="BW5" s="4"/>
      <c r="BX5" s="4"/>
      <c r="BY5" s="4"/>
      <c r="BZ5" s="4"/>
      <c r="CA5" s="4"/>
      <c r="CB5" s="4"/>
      <c r="CC5" s="4"/>
      <c r="CD5" s="4"/>
      <c r="CE5" s="4"/>
      <c r="CF5" s="4"/>
      <c r="CG5" s="4"/>
      <c r="CH5" s="4"/>
      <c r="CI5" s="4"/>
      <c r="CJ5" s="4"/>
      <c r="CK5" s="4"/>
      <c r="CL5" s="4"/>
      <c r="CM5" s="4"/>
      <c r="CN5" s="4"/>
      <c r="CO5" s="4"/>
      <c r="CP5" s="4"/>
      <c r="CQ5" s="4"/>
      <c r="CR5" s="4"/>
      <c r="CS5" s="4"/>
      <c r="CT5" s="4"/>
      <c r="CU5" s="4"/>
      <c r="CV5" s="4"/>
      <c r="CW5" s="4"/>
      <c r="CX5" s="4"/>
      <c r="CY5" s="4"/>
      <c r="CZ5" s="4"/>
      <c r="DA5" s="4"/>
      <c r="DB5" s="4"/>
      <c r="DC5" s="4"/>
      <c r="DD5" s="4"/>
      <c r="DE5" s="4"/>
      <c r="DF5" s="4"/>
      <c r="DG5" s="4"/>
      <c r="DH5" s="4"/>
      <c r="DI5" s="4"/>
      <c r="DJ5" s="4"/>
      <c r="DK5" s="4"/>
      <c r="DL5" s="4"/>
      <c r="DM5" s="4"/>
      <c r="DN5" s="4"/>
      <c r="DO5" s="4"/>
      <c r="DP5" s="4"/>
      <c r="DQ5" s="4"/>
      <c r="DR5" s="4"/>
      <c r="DS5" s="4"/>
      <c r="DT5" s="4"/>
      <c r="DU5" s="4"/>
      <c r="DV5" s="4"/>
      <c r="DW5" s="4"/>
      <c r="DX5" s="4"/>
      <c r="DY5" s="4"/>
      <c r="DZ5" s="4"/>
      <c r="EA5" s="4"/>
      <c r="EB5" s="4"/>
      <c r="EC5" s="4"/>
      <c r="ED5" s="4"/>
      <c r="EE5" s="4"/>
      <c r="EF5" s="4"/>
      <c r="EG5" s="4"/>
      <c r="EH5" s="4"/>
      <c r="EI5" s="4"/>
      <c r="EJ5" s="4"/>
      <c r="EK5" s="4"/>
      <c r="EL5" s="4"/>
      <c r="EM5" s="4"/>
      <c r="EN5" s="4"/>
      <c r="EO5" s="4"/>
      <c r="EP5" s="4"/>
      <c r="EQ5" s="4"/>
      <c r="ER5" s="4"/>
      <c r="ES5" s="4"/>
      <c r="ET5" s="4"/>
      <c r="EU5" s="4"/>
      <c r="EV5" s="4"/>
      <c r="EW5" s="4"/>
      <c r="EX5" s="4"/>
      <c r="EY5" s="4"/>
      <c r="EZ5" s="4"/>
      <c r="FA5" s="4"/>
      <c r="FB5" s="4"/>
      <c r="FC5" s="4"/>
      <c r="FD5" s="4"/>
      <c r="FE5" s="4"/>
      <c r="FF5" s="4"/>
      <c r="FG5" s="4"/>
      <c r="FH5" s="4"/>
      <c r="FI5" s="4"/>
      <c r="FJ5" s="4"/>
      <c r="FK5" s="4"/>
      <c r="FL5" s="4"/>
      <c r="FM5" s="4"/>
      <c r="FN5" s="4"/>
      <c r="FO5" s="4"/>
      <c r="FP5" s="4"/>
      <c r="FQ5" s="4"/>
      <c r="FR5" s="4"/>
      <c r="FS5" s="4"/>
      <c r="FT5" s="4"/>
      <c r="FU5" s="4"/>
      <c r="FV5" s="4"/>
      <c r="FW5" s="4"/>
      <c r="FX5" s="4"/>
      <c r="FY5" s="4"/>
      <c r="FZ5" s="4"/>
      <c r="GA5" s="4"/>
      <c r="GB5" s="4"/>
      <c r="GC5" s="4"/>
      <c r="GD5" s="4"/>
      <c r="GE5" s="4"/>
      <c r="GF5" s="4"/>
      <c r="GG5" s="4"/>
      <c r="GH5" s="4"/>
      <c r="GI5" s="4"/>
      <c r="GJ5" s="4"/>
      <c r="GK5" s="4"/>
      <c r="GL5" s="4"/>
      <c r="GM5" s="4"/>
      <c r="GN5" s="4"/>
      <c r="GO5" s="4"/>
      <c r="GP5" s="4"/>
      <c r="GQ5" s="4"/>
      <c r="GR5" s="4"/>
      <c r="GS5" s="4"/>
      <c r="GT5" s="4"/>
      <c r="GU5" s="4"/>
      <c r="GV5" s="4"/>
      <c r="GW5" s="4"/>
      <c r="GX5" s="4"/>
      <c r="GY5" s="4"/>
      <c r="GZ5" s="4"/>
      <c r="HA5" s="4"/>
      <c r="HB5" s="4"/>
      <c r="HC5" s="4"/>
      <c r="HD5" s="4"/>
      <c r="HE5" s="4"/>
      <c r="HF5" s="4"/>
      <c r="HG5" s="4"/>
      <c r="HH5" s="4"/>
      <c r="HI5" s="4"/>
      <c r="HJ5" s="4"/>
      <c r="HK5" s="4"/>
      <c r="HL5" s="4"/>
      <c r="HM5" s="4"/>
      <c r="HN5" s="4"/>
      <c r="HO5" s="4"/>
      <c r="HP5" s="4"/>
      <c r="HQ5" s="4"/>
      <c r="HR5" s="4"/>
      <c r="HS5" s="4"/>
      <c r="HT5" s="4"/>
      <c r="HU5" s="4"/>
      <c r="HV5" s="4"/>
      <c r="HW5" s="4"/>
      <c r="HX5" s="4"/>
      <c r="HY5" s="4"/>
      <c r="HZ5" s="4"/>
      <c r="IA5" s="4"/>
      <c r="IB5" s="4"/>
      <c r="IC5" s="4"/>
      <c r="ID5" s="4"/>
      <c r="IE5" s="4"/>
      <c r="IF5" s="4"/>
      <c r="IG5" s="4"/>
      <c r="IH5" s="4"/>
      <c r="II5" s="4"/>
      <c r="IJ5" s="4"/>
      <c r="IK5" s="4"/>
      <c r="IL5" s="4"/>
      <c r="IM5" s="4"/>
      <c r="IN5" s="4"/>
      <c r="IO5" s="4"/>
      <c r="IP5" s="4"/>
      <c r="IQ5" s="4"/>
      <c r="IR5" s="4"/>
      <c r="IS5" s="4"/>
      <c r="IT5" s="4"/>
      <c r="IU5" s="4"/>
      <c r="IV5" s="4"/>
      <c r="IW5" s="4"/>
      <c r="IX5" s="4"/>
      <c r="IY5" s="4"/>
      <c r="IZ5" s="4"/>
      <c r="JA5" s="4"/>
      <c r="JB5" s="4"/>
      <c r="JC5" s="4"/>
      <c r="JD5" s="4"/>
      <c r="JE5" s="4"/>
      <c r="JF5" s="4"/>
      <c r="JG5" s="4"/>
      <c r="JH5" s="4"/>
      <c r="JI5" s="4"/>
      <c r="JJ5" s="4"/>
      <c r="JK5" s="4"/>
      <c r="JL5" s="4"/>
      <c r="JM5" s="4"/>
      <c r="JN5" s="4"/>
      <c r="JO5" s="4"/>
      <c r="JP5" s="4"/>
      <c r="JQ5" s="4"/>
      <c r="JR5" s="4"/>
      <c r="JS5" s="4"/>
      <c r="JT5" s="4"/>
      <c r="JU5" s="4"/>
      <c r="JV5" s="4"/>
      <c r="JW5" s="4"/>
      <c r="JX5" s="4"/>
      <c r="JY5" s="4"/>
      <c r="JZ5" s="4"/>
      <c r="KA5" s="4"/>
      <c r="KB5" s="4"/>
      <c r="KC5" s="4"/>
      <c r="KD5" s="4"/>
      <c r="KE5" s="4"/>
      <c r="KF5" s="4"/>
      <c r="KG5" s="4"/>
      <c r="KH5" s="4"/>
      <c r="KI5" s="4"/>
      <c r="KJ5" s="4"/>
      <c r="KK5" s="4"/>
      <c r="KL5" s="4"/>
      <c r="KM5" s="4"/>
      <c r="KN5" s="4"/>
      <c r="KO5" s="4"/>
      <c r="KP5" s="4"/>
      <c r="KQ5" s="4"/>
      <c r="KR5" s="4"/>
      <c r="KS5" s="4"/>
      <c r="KT5" s="4"/>
      <c r="KU5" s="4"/>
      <c r="KV5" s="4"/>
      <c r="KW5" s="4"/>
      <c r="KX5" s="4"/>
      <c r="KY5" s="4"/>
      <c r="KZ5" s="4"/>
      <c r="LA5" s="4"/>
      <c r="LB5" s="4"/>
      <c r="MG5" s="4"/>
      <c r="MH5" s="4"/>
      <c r="MI5" s="4"/>
      <c r="MJ5" s="4"/>
      <c r="MK5" s="4"/>
      <c r="ML5" s="4"/>
      <c r="MM5" s="4"/>
      <c r="MN5" s="4"/>
      <c r="MO5" s="4"/>
      <c r="MP5" s="4"/>
      <c r="MQ5" s="4"/>
      <c r="MR5" s="4"/>
      <c r="MS5" s="4"/>
      <c r="MT5" s="4"/>
      <c r="MU5" s="4"/>
      <c r="MV5" s="4"/>
      <c r="MW5" s="4"/>
      <c r="MX5" s="4"/>
      <c r="MY5" s="4"/>
      <c r="MZ5" s="4"/>
      <c r="NA5" s="4"/>
      <c r="NB5" s="4"/>
      <c r="NC5" s="4"/>
      <c r="ND5" s="4"/>
      <c r="NE5" s="4"/>
      <c r="NF5" s="4"/>
      <c r="NG5" s="4"/>
      <c r="NH5" s="4"/>
      <c r="NI5" s="4"/>
      <c r="NJ5" s="4"/>
      <c r="NK5" s="4"/>
      <c r="NL5" s="4"/>
      <c r="NM5" s="4"/>
      <c r="NN5" s="4"/>
      <c r="NO5" s="4"/>
      <c r="NP5" s="4"/>
      <c r="NQ5" s="4"/>
      <c r="NR5" s="4"/>
      <c r="NS5" s="4"/>
      <c r="NT5" s="4"/>
      <c r="NU5" s="4"/>
      <c r="NV5" s="4"/>
      <c r="NW5" s="4"/>
      <c r="NX5" s="4"/>
      <c r="NY5" s="4"/>
      <c r="NZ5" s="4"/>
      <c r="OA5" s="4"/>
      <c r="OB5" s="4"/>
      <c r="OC5" s="4"/>
      <c r="OD5" s="4"/>
      <c r="OE5" s="4"/>
      <c r="OF5" s="4"/>
      <c r="OG5" s="4"/>
      <c r="OH5" s="4"/>
      <c r="OI5" s="4"/>
      <c r="OJ5" s="4"/>
      <c r="OK5" s="4"/>
      <c r="OL5" s="4"/>
      <c r="OM5" s="4"/>
      <c r="ON5" s="4"/>
      <c r="OO5" s="4"/>
    </row>
    <row r="6" spans="3:405" ht="15.95" customHeight="1" x14ac:dyDescent="0.25">
      <c r="C6" s="3"/>
      <c r="F6" s="177"/>
      <c r="K6" s="4"/>
      <c r="L6" s="4"/>
      <c r="M6" s="4"/>
      <c r="N6" s="4"/>
      <c r="O6" s="4"/>
      <c r="P6" s="4"/>
      <c r="Q6" s="4"/>
      <c r="R6" s="4"/>
      <c r="S6" s="4"/>
      <c r="T6" s="4"/>
      <c r="U6" s="4"/>
      <c r="V6" s="4"/>
      <c r="W6" s="4"/>
      <c r="X6" s="4"/>
      <c r="Y6" s="4"/>
      <c r="Z6" s="4"/>
      <c r="AA6" s="4"/>
      <c r="AB6" s="4"/>
      <c r="AC6" s="4"/>
      <c r="AD6" s="4"/>
      <c r="AE6" s="4"/>
      <c r="AF6" s="4"/>
      <c r="AG6" s="4"/>
      <c r="AH6" s="4"/>
      <c r="AI6" s="4"/>
      <c r="AJ6" s="4"/>
      <c r="AK6" s="4"/>
      <c r="AL6" s="4"/>
      <c r="AM6" s="2"/>
      <c r="AN6" s="4"/>
      <c r="AO6" s="4"/>
      <c r="AP6" s="4"/>
      <c r="AQ6" s="4"/>
      <c r="AR6" s="4"/>
      <c r="AS6" s="4"/>
      <c r="AT6" s="4"/>
      <c r="AU6" s="4"/>
      <c r="AV6" s="4"/>
      <c r="AW6" s="4"/>
      <c r="AX6" s="4"/>
      <c r="AY6" s="4"/>
      <c r="AZ6" s="4"/>
      <c r="BA6" s="4"/>
      <c r="BB6" s="4"/>
      <c r="BC6" s="4"/>
      <c r="BD6" s="4"/>
      <c r="BE6" s="4"/>
      <c r="BF6" s="4"/>
      <c r="BG6" s="4"/>
      <c r="BH6" s="4"/>
      <c r="BI6" s="4"/>
      <c r="BJ6" s="4"/>
      <c r="BK6" s="4"/>
      <c r="BL6" s="4"/>
      <c r="BM6" s="4"/>
      <c r="BN6" s="4"/>
      <c r="BO6" s="4"/>
      <c r="BP6" s="4"/>
      <c r="BQ6" s="4"/>
      <c r="BR6" s="4"/>
      <c r="BS6" s="4"/>
      <c r="BT6" s="4"/>
      <c r="BU6" s="4"/>
      <c r="BV6" s="4"/>
      <c r="BW6" s="4"/>
      <c r="BX6" s="4"/>
      <c r="BY6" s="4"/>
      <c r="BZ6" s="4"/>
      <c r="CA6" s="4"/>
      <c r="CB6" s="4"/>
      <c r="CC6" s="4"/>
      <c r="CD6" s="4"/>
      <c r="CE6" s="4"/>
      <c r="CF6" s="4"/>
      <c r="CG6" s="4"/>
      <c r="CH6" s="4"/>
      <c r="CI6" s="4"/>
      <c r="CJ6" s="4"/>
      <c r="CK6" s="4"/>
      <c r="CL6" s="4"/>
      <c r="CM6" s="4"/>
      <c r="CN6" s="4"/>
      <c r="CO6" s="4"/>
      <c r="CP6" s="4"/>
      <c r="CQ6" s="4"/>
      <c r="CR6" s="4"/>
      <c r="CS6" s="4"/>
      <c r="CT6" s="4"/>
      <c r="CU6" s="4"/>
      <c r="CV6" s="4"/>
      <c r="CW6" s="4"/>
      <c r="CX6" s="4"/>
      <c r="CY6" s="4"/>
      <c r="CZ6" s="4"/>
      <c r="DA6" s="4"/>
      <c r="DB6" s="4"/>
      <c r="DC6" s="4"/>
      <c r="DD6" s="4"/>
      <c r="DE6" s="4"/>
      <c r="DF6" s="4"/>
      <c r="DG6" s="4"/>
      <c r="DH6" s="4"/>
      <c r="DI6" s="4"/>
      <c r="DJ6" s="4"/>
      <c r="DK6" s="4"/>
      <c r="DL6" s="4"/>
      <c r="DM6" s="4"/>
      <c r="DN6" s="4"/>
      <c r="DO6" s="4"/>
      <c r="DP6" s="4"/>
      <c r="DQ6" s="4"/>
      <c r="DR6" s="4"/>
      <c r="DS6" s="4"/>
      <c r="DT6" s="4"/>
      <c r="DU6" s="4"/>
      <c r="DV6" s="4"/>
      <c r="DW6" s="4"/>
      <c r="DX6" s="4"/>
      <c r="DY6" s="4"/>
      <c r="DZ6" s="4"/>
      <c r="EA6" s="4"/>
      <c r="EB6" s="4"/>
      <c r="EC6" s="4"/>
      <c r="ED6" s="4"/>
      <c r="EE6" s="4"/>
      <c r="EF6" s="4"/>
      <c r="EG6" s="4"/>
      <c r="EH6" s="4"/>
      <c r="EI6" s="4"/>
      <c r="EJ6" s="4"/>
      <c r="EK6" s="4"/>
      <c r="EL6" s="4"/>
      <c r="EM6" s="4"/>
      <c r="EN6" s="4"/>
      <c r="EO6" s="4"/>
      <c r="EP6" s="4"/>
      <c r="EQ6" s="4"/>
      <c r="ER6" s="4"/>
      <c r="ES6" s="4"/>
      <c r="ET6" s="4"/>
      <c r="EU6" s="4"/>
      <c r="EV6" s="4"/>
      <c r="EW6" s="4"/>
      <c r="EX6" s="4"/>
      <c r="EY6" s="4"/>
      <c r="EZ6" s="4"/>
      <c r="FA6" s="4"/>
      <c r="FB6" s="4"/>
      <c r="FC6" s="4"/>
      <c r="FD6" s="4"/>
      <c r="FE6" s="4"/>
      <c r="FF6" s="4"/>
      <c r="FG6" s="4"/>
      <c r="FH6" s="4"/>
      <c r="FI6" s="4"/>
      <c r="FJ6" s="4"/>
      <c r="FK6" s="4"/>
      <c r="FL6" s="4"/>
      <c r="FM6" s="4"/>
      <c r="FN6" s="4"/>
      <c r="FO6" s="4"/>
      <c r="FP6" s="4"/>
      <c r="FQ6" s="4"/>
      <c r="FR6" s="4"/>
      <c r="FS6" s="4"/>
      <c r="FT6" s="4"/>
      <c r="FU6" s="4"/>
      <c r="FV6" s="4"/>
      <c r="FW6" s="4"/>
      <c r="FX6" s="4"/>
      <c r="FY6" s="4"/>
      <c r="FZ6" s="4"/>
      <c r="GA6" s="4"/>
      <c r="GB6" s="4"/>
      <c r="GC6" s="4"/>
      <c r="GD6" s="4"/>
      <c r="GE6" s="4"/>
      <c r="GF6" s="4"/>
      <c r="GG6" s="4"/>
      <c r="GH6" s="4"/>
      <c r="GI6" s="4"/>
      <c r="GJ6" s="4"/>
      <c r="GK6" s="4"/>
      <c r="GL6" s="4"/>
      <c r="GM6" s="4"/>
      <c r="GN6" s="4"/>
      <c r="GO6" s="4"/>
      <c r="GP6" s="4"/>
      <c r="GQ6" s="4"/>
      <c r="GR6" s="4"/>
      <c r="GS6" s="4"/>
      <c r="GT6" s="4"/>
      <c r="GU6" s="4"/>
      <c r="GV6" s="4"/>
      <c r="GW6" s="4"/>
      <c r="GX6" s="4"/>
      <c r="GY6" s="4"/>
      <c r="GZ6" s="4"/>
      <c r="HA6" s="4"/>
      <c r="HB6" s="4"/>
      <c r="HC6" s="4"/>
      <c r="HD6" s="4"/>
      <c r="HE6" s="4"/>
      <c r="HF6" s="4"/>
      <c r="HG6" s="4"/>
      <c r="HH6" s="4"/>
      <c r="HI6" s="4"/>
      <c r="HJ6" s="4"/>
      <c r="HK6" s="4"/>
      <c r="HL6" s="4"/>
      <c r="HM6" s="4"/>
      <c r="HN6" s="4"/>
      <c r="HO6" s="4"/>
      <c r="HP6" s="4"/>
      <c r="HQ6" s="4"/>
      <c r="HR6" s="4"/>
      <c r="HS6" s="4"/>
      <c r="HT6" s="4"/>
      <c r="HU6" s="4"/>
      <c r="HV6" s="4"/>
      <c r="HW6" s="4"/>
      <c r="HX6" s="4"/>
      <c r="HY6" s="4"/>
      <c r="HZ6" s="4"/>
      <c r="IA6" s="4"/>
      <c r="IB6" s="4"/>
      <c r="IC6" s="4"/>
      <c r="ID6" s="4"/>
      <c r="IE6" s="4"/>
      <c r="IF6" s="4"/>
      <c r="IG6" s="4"/>
      <c r="IH6" s="4"/>
      <c r="II6" s="4"/>
      <c r="IJ6" s="4"/>
      <c r="IK6" s="4"/>
      <c r="IL6" s="4"/>
      <c r="IM6" s="4"/>
      <c r="IN6" s="4"/>
      <c r="IO6" s="4"/>
      <c r="IP6" s="4"/>
      <c r="IQ6" s="4"/>
      <c r="IR6" s="4"/>
      <c r="IS6" s="4"/>
      <c r="IT6" s="4"/>
      <c r="IU6" s="4"/>
      <c r="IV6" s="4"/>
      <c r="IW6" s="4"/>
      <c r="IX6" s="4"/>
      <c r="IY6" s="4"/>
      <c r="IZ6" s="4"/>
      <c r="JA6" s="4"/>
      <c r="JB6" s="4"/>
      <c r="JC6" s="4"/>
      <c r="JD6" s="4"/>
      <c r="JE6" s="4"/>
      <c r="JF6" s="4"/>
      <c r="JG6" s="4"/>
      <c r="JH6" s="4"/>
      <c r="JI6" s="4"/>
      <c r="JJ6" s="4"/>
      <c r="JK6" s="4"/>
      <c r="JL6" s="4"/>
      <c r="JM6" s="4"/>
      <c r="JN6" s="4"/>
      <c r="JO6" s="4"/>
      <c r="JP6" s="4"/>
      <c r="JQ6" s="4"/>
      <c r="JR6" s="4"/>
      <c r="JS6" s="4"/>
      <c r="JT6" s="4"/>
      <c r="JU6" s="4"/>
      <c r="JV6" s="4"/>
      <c r="JW6" s="4"/>
      <c r="JX6" s="4"/>
      <c r="JY6" s="4"/>
      <c r="JZ6" s="4"/>
      <c r="KA6" s="4"/>
      <c r="KB6" s="4"/>
      <c r="KC6" s="4"/>
      <c r="KD6" s="4"/>
      <c r="KE6" s="4"/>
      <c r="KF6" s="4"/>
      <c r="KG6" s="4"/>
      <c r="KH6" s="4"/>
      <c r="KI6" s="4"/>
      <c r="KJ6" s="4"/>
      <c r="KK6" s="4"/>
      <c r="KL6" s="4"/>
      <c r="KM6" s="4"/>
      <c r="KN6" s="4"/>
      <c r="KO6" s="4"/>
      <c r="KP6" s="4"/>
      <c r="KQ6" s="4"/>
      <c r="KR6" s="4"/>
      <c r="KS6" s="4"/>
      <c r="KT6" s="4"/>
      <c r="KU6" s="4"/>
      <c r="KV6" s="4"/>
      <c r="KW6" s="4"/>
      <c r="KX6" s="4"/>
      <c r="KY6" s="4"/>
      <c r="KZ6" s="4"/>
      <c r="LA6" s="4"/>
      <c r="LB6" s="4"/>
      <c r="MG6" s="4"/>
      <c r="MH6" s="4"/>
      <c r="MI6" s="4"/>
      <c r="MJ6" s="4"/>
      <c r="MK6" s="4"/>
      <c r="ML6" s="4"/>
      <c r="MM6" s="4"/>
      <c r="MN6" s="4"/>
      <c r="MO6" s="4"/>
      <c r="MP6" s="4"/>
      <c r="MQ6" s="4"/>
      <c r="MR6" s="4"/>
      <c r="MS6" s="4"/>
      <c r="MT6" s="4"/>
      <c r="MU6" s="4"/>
      <c r="MV6" s="4"/>
      <c r="MW6" s="4"/>
      <c r="MX6" s="4"/>
      <c r="MY6" s="4"/>
      <c r="MZ6" s="4"/>
      <c r="NA6" s="4"/>
      <c r="NB6" s="4"/>
      <c r="NC6" s="4"/>
      <c r="ND6" s="4"/>
      <c r="NE6" s="4"/>
      <c r="NF6" s="4"/>
      <c r="NG6" s="4"/>
      <c r="NH6" s="4"/>
      <c r="NI6" s="4"/>
      <c r="NJ6" s="4"/>
      <c r="NK6" s="4"/>
      <c r="NL6" s="4"/>
      <c r="NM6" s="4"/>
      <c r="NN6" s="4"/>
      <c r="NO6" s="4"/>
      <c r="NP6" s="4"/>
      <c r="NQ6" s="4"/>
      <c r="NR6" s="4"/>
      <c r="NS6" s="4"/>
      <c r="NT6" s="4"/>
      <c r="NU6" s="4"/>
      <c r="NV6" s="4"/>
      <c r="NW6" s="4"/>
      <c r="NX6" s="4"/>
      <c r="NY6" s="4"/>
      <c r="NZ6" s="4"/>
      <c r="OA6" s="4"/>
      <c r="OB6" s="4"/>
      <c r="OC6" s="4"/>
      <c r="OD6" s="4"/>
      <c r="OE6" s="4"/>
      <c r="OF6" s="4"/>
      <c r="OG6" s="4"/>
      <c r="OH6" s="4"/>
      <c r="OI6" s="4"/>
      <c r="OJ6" s="4"/>
      <c r="OK6" s="4"/>
      <c r="OL6" s="4"/>
      <c r="OM6" s="4"/>
      <c r="ON6" s="4"/>
      <c r="OO6" s="4"/>
    </row>
    <row r="7" spans="3:405" ht="15.95" customHeight="1" x14ac:dyDescent="0.25">
      <c r="C7" s="2" t="s">
        <v>2</v>
      </c>
      <c r="D7" s="8" t="s">
        <v>302</v>
      </c>
      <c r="K7" s="4"/>
      <c r="L7" s="4"/>
      <c r="M7" s="4"/>
      <c r="N7" s="4"/>
      <c r="O7" s="4"/>
      <c r="P7" s="4"/>
      <c r="Q7" s="4"/>
      <c r="R7" s="4"/>
      <c r="S7" s="4"/>
      <c r="T7" s="4"/>
      <c r="U7" s="4"/>
      <c r="V7" s="4"/>
      <c r="W7" s="4"/>
      <c r="X7" s="4"/>
      <c r="Y7" s="4"/>
      <c r="Z7" s="4"/>
      <c r="AA7" s="4"/>
      <c r="AB7" s="4"/>
      <c r="AC7" s="4"/>
      <c r="AD7" s="4"/>
      <c r="AE7" s="4"/>
      <c r="AF7" s="4"/>
      <c r="AG7" s="4"/>
      <c r="AH7" s="4"/>
      <c r="AI7" s="4"/>
      <c r="AJ7" s="4"/>
      <c r="AK7" s="4"/>
      <c r="AL7" s="4"/>
      <c r="AM7" s="2"/>
      <c r="AN7" s="4"/>
      <c r="AO7" s="4"/>
      <c r="AP7" s="4"/>
      <c r="AQ7" s="4"/>
      <c r="AR7" s="4"/>
      <c r="AS7" s="4"/>
      <c r="AT7" s="4"/>
      <c r="AU7" s="4"/>
      <c r="AV7" s="4"/>
      <c r="AW7" s="4"/>
      <c r="AX7" s="4"/>
      <c r="AY7" s="4"/>
      <c r="AZ7" s="4"/>
      <c r="BA7" s="4"/>
      <c r="BB7" s="4"/>
      <c r="BC7" s="4"/>
      <c r="BD7" s="4"/>
      <c r="BE7" s="4"/>
      <c r="BF7" s="4"/>
      <c r="BG7" s="4"/>
      <c r="BH7" s="4"/>
      <c r="BI7" s="4"/>
      <c r="BJ7" s="4"/>
      <c r="BK7" s="4"/>
      <c r="BL7" s="4"/>
      <c r="BM7" s="4"/>
      <c r="BN7" s="4"/>
      <c r="BO7" s="4"/>
      <c r="BP7" s="4"/>
      <c r="BQ7" s="4"/>
      <c r="BR7" s="4"/>
      <c r="BS7" s="4"/>
      <c r="BT7" s="4"/>
      <c r="BU7" s="4"/>
      <c r="BV7" s="4"/>
      <c r="BW7" s="4"/>
      <c r="BX7" s="4"/>
      <c r="BY7" s="4"/>
      <c r="BZ7" s="4"/>
      <c r="CA7" s="4"/>
      <c r="CB7" s="4"/>
      <c r="CC7" s="4"/>
      <c r="CD7" s="4"/>
      <c r="CE7" s="4"/>
      <c r="CF7" s="4"/>
      <c r="CG7" s="4"/>
      <c r="CH7" s="4"/>
      <c r="CI7" s="4"/>
      <c r="CJ7" s="4"/>
      <c r="CK7" s="4"/>
      <c r="CL7" s="4"/>
      <c r="CM7" s="4"/>
      <c r="CN7" s="4"/>
      <c r="CO7" s="4"/>
      <c r="CP7" s="4"/>
      <c r="CQ7" s="4"/>
      <c r="CR7" s="4"/>
      <c r="CS7" s="4"/>
      <c r="CT7" s="4"/>
      <c r="CU7" s="4"/>
      <c r="CV7" s="4"/>
      <c r="CW7" s="4"/>
      <c r="CX7" s="4"/>
      <c r="CY7" s="4"/>
      <c r="CZ7" s="4"/>
      <c r="DA7" s="4"/>
      <c r="DB7" s="4"/>
      <c r="DC7" s="4"/>
      <c r="DD7" s="4"/>
      <c r="DE7" s="4"/>
      <c r="DF7" s="4"/>
      <c r="DG7" s="4"/>
      <c r="DH7" s="4"/>
      <c r="DI7" s="4"/>
      <c r="DJ7" s="4"/>
      <c r="DK7" s="4"/>
      <c r="DL7" s="4"/>
      <c r="DM7" s="4"/>
      <c r="DN7" s="4"/>
      <c r="DO7" s="4"/>
      <c r="DP7" s="4"/>
      <c r="DQ7" s="4"/>
      <c r="DR7" s="4"/>
      <c r="DS7" s="4"/>
      <c r="DT7" s="4"/>
      <c r="DU7" s="4"/>
      <c r="DV7" s="4"/>
      <c r="DW7" s="4"/>
      <c r="DX7" s="4"/>
      <c r="DY7" s="4"/>
      <c r="DZ7" s="4"/>
      <c r="EA7" s="4"/>
      <c r="EB7" s="4"/>
      <c r="EC7" s="4"/>
      <c r="ED7" s="4"/>
      <c r="EE7" s="4"/>
      <c r="EF7" s="4"/>
      <c r="EG7" s="4"/>
      <c r="EH7" s="4"/>
      <c r="EI7" s="4"/>
      <c r="EJ7" s="4"/>
      <c r="EK7" s="4"/>
      <c r="EL7" s="4"/>
      <c r="EM7" s="4"/>
      <c r="EN7" s="4"/>
      <c r="EO7" s="4"/>
      <c r="EP7" s="4"/>
      <c r="EQ7" s="4"/>
      <c r="ER7" s="4"/>
      <c r="ES7" s="4"/>
      <c r="ET7" s="4"/>
      <c r="EU7" s="4"/>
      <c r="EV7" s="4"/>
      <c r="EW7" s="4"/>
      <c r="EX7" s="4"/>
      <c r="EY7" s="4"/>
      <c r="EZ7" s="4"/>
      <c r="FA7" s="4"/>
      <c r="FB7" s="4"/>
      <c r="FC7" s="4"/>
      <c r="FD7" s="4"/>
      <c r="FE7" s="4"/>
      <c r="FF7" s="4"/>
      <c r="FG7" s="4"/>
      <c r="FH7" s="4"/>
      <c r="FI7" s="4"/>
      <c r="FJ7" s="4"/>
      <c r="FK7" s="4"/>
      <c r="FL7" s="4"/>
      <c r="FM7" s="4"/>
      <c r="FN7" s="4"/>
      <c r="FO7" s="4"/>
      <c r="FP7" s="4"/>
      <c r="FQ7" s="4"/>
      <c r="FR7" s="4"/>
      <c r="FS7" s="4"/>
      <c r="FT7" s="4"/>
      <c r="FU7" s="4"/>
      <c r="FV7" s="4"/>
      <c r="FW7" s="4"/>
      <c r="FX7" s="4"/>
      <c r="FY7" s="4"/>
      <c r="FZ7" s="4"/>
      <c r="GA7" s="4"/>
      <c r="GB7" s="4"/>
      <c r="GC7" s="4"/>
      <c r="GD7" s="4"/>
      <c r="GE7" s="4"/>
      <c r="GF7" s="4"/>
      <c r="GG7" s="4"/>
      <c r="GH7" s="4"/>
      <c r="GI7" s="4"/>
      <c r="GJ7" s="4"/>
      <c r="GK7" s="4"/>
      <c r="GL7" s="4"/>
      <c r="GM7" s="4"/>
      <c r="GN7" s="4"/>
      <c r="GO7" s="4"/>
      <c r="GP7" s="4"/>
      <c r="GQ7" s="4"/>
      <c r="GR7" s="4"/>
      <c r="GS7" s="4"/>
      <c r="GT7" s="4"/>
      <c r="GU7" s="4"/>
      <c r="GV7" s="4"/>
      <c r="GW7" s="4"/>
      <c r="GX7" s="4"/>
      <c r="GY7" s="4"/>
      <c r="GZ7" s="4"/>
      <c r="HA7" s="4"/>
      <c r="HB7" s="4"/>
      <c r="HC7" s="4"/>
      <c r="HD7" s="4"/>
      <c r="HE7" s="4"/>
      <c r="HF7" s="4"/>
      <c r="HG7" s="4"/>
      <c r="HH7" s="4"/>
      <c r="HI7" s="4"/>
      <c r="HJ7" s="4"/>
      <c r="HK7" s="4"/>
      <c r="HL7" s="4"/>
      <c r="HM7" s="4"/>
      <c r="HN7" s="4"/>
      <c r="HO7" s="4"/>
      <c r="HP7" s="4"/>
      <c r="HQ7" s="4"/>
      <c r="HR7" s="4"/>
      <c r="HS7" s="4"/>
      <c r="HT7" s="4"/>
      <c r="HU7" s="4"/>
      <c r="HV7" s="4"/>
      <c r="HW7" s="4"/>
      <c r="HX7" s="4"/>
      <c r="HY7" s="4"/>
      <c r="HZ7" s="4"/>
      <c r="IA7" s="4"/>
      <c r="IB7" s="4"/>
      <c r="IC7" s="4"/>
      <c r="ID7" s="4"/>
      <c r="IE7" s="4"/>
      <c r="IF7" s="4"/>
      <c r="IG7" s="4"/>
      <c r="IH7" s="4"/>
      <c r="II7" s="4"/>
      <c r="IJ7" s="4"/>
      <c r="IK7" s="4"/>
      <c r="IL7" s="4"/>
      <c r="IM7" s="4"/>
      <c r="IN7" s="4"/>
      <c r="IO7" s="4"/>
      <c r="IP7" s="4"/>
      <c r="IQ7" s="4"/>
      <c r="IR7" s="4"/>
      <c r="IS7" s="4"/>
      <c r="IT7" s="4"/>
      <c r="IU7" s="4"/>
      <c r="IV7" s="4"/>
      <c r="IW7" s="4"/>
      <c r="IX7" s="4"/>
      <c r="IY7" s="4"/>
      <c r="IZ7" s="4"/>
      <c r="JA7" s="4"/>
      <c r="JB7" s="4"/>
      <c r="JC7" s="4"/>
      <c r="JD7" s="4"/>
      <c r="JE7" s="4"/>
      <c r="JF7" s="4"/>
      <c r="JG7" s="4"/>
      <c r="JH7" s="4"/>
      <c r="JI7" s="4"/>
      <c r="JJ7" s="4"/>
      <c r="JK7" s="4"/>
      <c r="JL7" s="4"/>
      <c r="JM7" s="4"/>
      <c r="JN7" s="4"/>
      <c r="JO7" s="4"/>
      <c r="JP7" s="4"/>
      <c r="JQ7" s="4"/>
      <c r="JR7" s="4"/>
      <c r="JS7" s="4"/>
      <c r="JT7" s="4"/>
      <c r="JU7" s="4"/>
      <c r="JV7" s="4"/>
      <c r="JW7" s="4"/>
      <c r="JX7" s="4"/>
      <c r="JY7" s="4"/>
      <c r="JZ7" s="4"/>
      <c r="KA7" s="4"/>
      <c r="KB7" s="4"/>
      <c r="KC7" s="4"/>
      <c r="KD7" s="4"/>
      <c r="KE7" s="4"/>
      <c r="KF7" s="4"/>
      <c r="KG7" s="4"/>
      <c r="KH7" s="4"/>
      <c r="KI7" s="4"/>
      <c r="KJ7" s="4"/>
      <c r="KK7" s="4"/>
      <c r="KL7" s="4"/>
      <c r="KM7" s="4"/>
      <c r="KN7" s="4"/>
      <c r="KO7" s="4"/>
      <c r="KP7" s="4"/>
      <c r="KQ7" s="4"/>
      <c r="KR7" s="4"/>
      <c r="KS7" s="4"/>
      <c r="KT7" s="4"/>
      <c r="KU7" s="4"/>
      <c r="KV7" s="4"/>
      <c r="KW7" s="4"/>
      <c r="KX7" s="4"/>
      <c r="KY7" s="4"/>
      <c r="KZ7" s="4"/>
      <c r="LA7" s="4"/>
      <c r="LB7" s="4"/>
      <c r="MG7" s="4"/>
      <c r="MH7" s="4"/>
      <c r="MI7" s="4"/>
      <c r="MJ7" s="4"/>
      <c r="MK7" s="4"/>
      <c r="ML7" s="4"/>
      <c r="MM7" s="4"/>
      <c r="MN7" s="4"/>
      <c r="MO7" s="4"/>
      <c r="MP7" s="4"/>
      <c r="MQ7" s="4"/>
      <c r="MR7" s="4"/>
      <c r="MS7" s="4"/>
      <c r="MT7" s="4"/>
      <c r="MU7" s="4"/>
      <c r="MV7" s="4"/>
      <c r="MW7" s="4"/>
      <c r="MX7" s="4"/>
      <c r="MY7" s="4"/>
      <c r="MZ7" s="4"/>
      <c r="NA7" s="4"/>
      <c r="NB7" s="4"/>
      <c r="NC7" s="4"/>
      <c r="ND7" s="4"/>
      <c r="NE7" s="4"/>
      <c r="NF7" s="4"/>
      <c r="NG7" s="4"/>
      <c r="NH7" s="4"/>
      <c r="NI7" s="4"/>
      <c r="NJ7" s="4"/>
      <c r="NK7" s="4"/>
      <c r="NL7" s="4"/>
      <c r="NM7" s="4"/>
      <c r="NN7" s="4"/>
      <c r="NO7" s="4"/>
      <c r="NP7" s="4"/>
      <c r="NQ7" s="4"/>
      <c r="NR7" s="4"/>
      <c r="NS7" s="4"/>
      <c r="NT7" s="4"/>
      <c r="NU7" s="4"/>
      <c r="NV7" s="4"/>
      <c r="NW7" s="4"/>
      <c r="NX7" s="4"/>
      <c r="NY7" s="4"/>
      <c r="NZ7" s="4"/>
      <c r="OA7" s="4"/>
      <c r="OB7" s="4"/>
      <c r="OC7" s="4"/>
      <c r="OD7" s="4"/>
      <c r="OE7" s="4"/>
      <c r="OF7" s="4"/>
      <c r="OG7" s="4"/>
      <c r="OH7" s="4"/>
      <c r="OI7" s="4"/>
      <c r="OJ7" s="4"/>
      <c r="OK7" s="4"/>
      <c r="OL7" s="4"/>
      <c r="OM7" s="4"/>
      <c r="ON7" s="4"/>
      <c r="OO7" s="4"/>
    </row>
    <row r="8" spans="3:405" ht="15.95" customHeight="1" x14ac:dyDescent="0.25">
      <c r="C8" s="2" t="s">
        <v>2</v>
      </c>
      <c r="D8" s="4" t="s">
        <v>303</v>
      </c>
      <c r="K8" s="4"/>
      <c r="L8" s="4"/>
      <c r="M8" s="4"/>
      <c r="N8" s="4"/>
      <c r="O8" s="4"/>
      <c r="P8" s="4"/>
      <c r="Q8" s="4"/>
      <c r="R8" s="4"/>
      <c r="S8" s="4"/>
      <c r="T8" s="4"/>
      <c r="U8" s="4"/>
      <c r="V8" s="4"/>
      <c r="W8" s="4"/>
      <c r="X8" s="4"/>
      <c r="Y8" s="4"/>
      <c r="Z8" s="4"/>
      <c r="AA8" s="4"/>
      <c r="AB8" s="4"/>
      <c r="AC8" s="4"/>
      <c r="AD8" s="4"/>
      <c r="AE8" s="4"/>
      <c r="AF8" s="4"/>
      <c r="AG8" s="4"/>
      <c r="AH8" s="4"/>
      <c r="AI8" s="4"/>
      <c r="AJ8" s="4"/>
      <c r="AK8" s="4"/>
      <c r="AL8" s="4"/>
      <c r="AM8" s="2"/>
      <c r="AN8" s="4"/>
      <c r="AO8" s="4"/>
      <c r="AP8" s="4"/>
      <c r="AQ8" s="4"/>
      <c r="AR8" s="4"/>
      <c r="AS8" s="4"/>
      <c r="AT8" s="4"/>
      <c r="AU8" s="4"/>
      <c r="AV8" s="4"/>
      <c r="AW8" s="4"/>
      <c r="AX8" s="4"/>
      <c r="AY8" s="4"/>
      <c r="AZ8" s="4"/>
      <c r="BA8" s="4"/>
      <c r="BB8" s="4"/>
      <c r="BC8" s="4"/>
      <c r="BD8" s="4"/>
      <c r="BE8" s="4"/>
      <c r="BF8" s="4"/>
      <c r="BG8" s="4"/>
      <c r="BH8" s="4"/>
      <c r="BI8" s="4"/>
      <c r="BJ8" s="4"/>
      <c r="BK8" s="4"/>
      <c r="BL8" s="4"/>
      <c r="BM8" s="4"/>
      <c r="BN8" s="4"/>
      <c r="BO8" s="4"/>
      <c r="BP8" s="4"/>
      <c r="BQ8" s="4"/>
      <c r="BR8" s="4"/>
      <c r="BS8" s="4"/>
      <c r="BT8" s="4"/>
      <c r="BU8" s="4"/>
      <c r="BV8" s="4"/>
      <c r="BW8" s="4"/>
      <c r="BX8" s="4"/>
      <c r="BY8" s="4"/>
      <c r="BZ8" s="4"/>
      <c r="CA8" s="4"/>
      <c r="CB8" s="4"/>
      <c r="CC8" s="4"/>
      <c r="CD8" s="4"/>
      <c r="CE8" s="4"/>
      <c r="CF8" s="4"/>
      <c r="CG8" s="4"/>
      <c r="CH8" s="4"/>
      <c r="CI8" s="4"/>
      <c r="CJ8" s="4"/>
      <c r="CK8" s="4"/>
      <c r="CL8" s="4"/>
      <c r="CM8" s="4"/>
      <c r="CN8" s="4"/>
      <c r="CO8" s="4"/>
      <c r="CP8" s="4"/>
      <c r="CQ8" s="4"/>
      <c r="CR8" s="4"/>
      <c r="CS8" s="4"/>
      <c r="CT8" s="4"/>
      <c r="CU8" s="4"/>
      <c r="CV8" s="4"/>
      <c r="CW8" s="4"/>
      <c r="CX8" s="4"/>
      <c r="CY8" s="4"/>
      <c r="CZ8" s="4"/>
      <c r="DA8" s="4"/>
      <c r="DB8" s="4"/>
      <c r="DC8" s="4"/>
      <c r="DD8" s="4"/>
      <c r="DE8" s="4"/>
      <c r="DF8" s="4"/>
      <c r="DG8" s="4"/>
      <c r="DH8" s="4"/>
      <c r="DI8" s="4"/>
      <c r="DJ8" s="4"/>
      <c r="DK8" s="4"/>
      <c r="DL8" s="4"/>
      <c r="DM8" s="4"/>
      <c r="DN8" s="4"/>
      <c r="DO8" s="4"/>
      <c r="DP8" s="4"/>
      <c r="DQ8" s="4"/>
      <c r="DR8" s="4"/>
      <c r="DS8" s="4"/>
      <c r="DT8" s="4"/>
      <c r="DU8" s="4"/>
      <c r="DV8" s="4"/>
      <c r="DW8" s="4"/>
      <c r="DX8" s="4"/>
      <c r="DY8" s="4"/>
      <c r="DZ8" s="4"/>
      <c r="EA8" s="4"/>
      <c r="EB8" s="4"/>
      <c r="EC8" s="4"/>
      <c r="ED8" s="4"/>
      <c r="EE8" s="4"/>
      <c r="EF8" s="4"/>
      <c r="EG8" s="4"/>
      <c r="EH8" s="4"/>
      <c r="EI8" s="4"/>
      <c r="EJ8" s="4"/>
      <c r="EK8" s="4"/>
      <c r="EL8" s="4"/>
      <c r="EM8" s="4"/>
      <c r="EN8" s="4"/>
      <c r="EO8" s="4"/>
      <c r="EP8" s="4"/>
      <c r="EQ8" s="4"/>
      <c r="ER8" s="4"/>
      <c r="ES8" s="4"/>
      <c r="ET8" s="4"/>
      <c r="EU8" s="4"/>
      <c r="EV8" s="4"/>
      <c r="EW8" s="4"/>
      <c r="EX8" s="4"/>
      <c r="EY8" s="4"/>
      <c r="EZ8" s="4"/>
      <c r="FA8" s="4"/>
      <c r="FB8" s="4"/>
      <c r="FC8" s="4"/>
      <c r="FD8" s="4"/>
      <c r="FE8" s="4"/>
      <c r="FF8" s="4"/>
      <c r="FG8" s="4"/>
      <c r="FH8" s="4"/>
      <c r="FI8" s="4"/>
      <c r="FJ8" s="4"/>
      <c r="FK8" s="4"/>
      <c r="FL8" s="4"/>
      <c r="FM8" s="4"/>
      <c r="FN8" s="4"/>
      <c r="FO8" s="4"/>
      <c r="FP8" s="4"/>
      <c r="FQ8" s="4"/>
      <c r="FR8" s="4"/>
      <c r="FS8" s="4"/>
      <c r="FT8" s="4"/>
      <c r="FU8" s="4"/>
      <c r="FV8" s="4"/>
      <c r="FW8" s="4"/>
      <c r="FX8" s="4"/>
      <c r="FY8" s="4"/>
      <c r="FZ8" s="4"/>
      <c r="GA8" s="4"/>
      <c r="GB8" s="4"/>
      <c r="GC8" s="4"/>
      <c r="GD8" s="4"/>
      <c r="GE8" s="4"/>
      <c r="GF8" s="4"/>
      <c r="GG8" s="4"/>
      <c r="GH8" s="4"/>
      <c r="GI8" s="4"/>
      <c r="GJ8" s="4"/>
      <c r="GK8" s="4"/>
      <c r="GL8" s="4"/>
      <c r="GM8" s="4"/>
      <c r="GN8" s="4"/>
      <c r="GO8" s="4"/>
      <c r="GP8" s="4"/>
      <c r="GQ8" s="4"/>
      <c r="GR8" s="4"/>
      <c r="GS8" s="4"/>
      <c r="GT8" s="4"/>
      <c r="GU8" s="4"/>
      <c r="GV8" s="4"/>
      <c r="GW8" s="4"/>
      <c r="GX8" s="4"/>
      <c r="GY8" s="4"/>
      <c r="GZ8" s="4"/>
      <c r="HA8" s="4"/>
      <c r="HB8" s="4"/>
      <c r="HC8" s="4"/>
      <c r="HD8" s="4"/>
      <c r="HE8" s="4"/>
      <c r="HF8" s="4"/>
      <c r="HG8" s="4"/>
      <c r="HH8" s="4"/>
      <c r="HI8" s="4"/>
      <c r="HJ8" s="4"/>
      <c r="HK8" s="4"/>
      <c r="HL8" s="4"/>
      <c r="HM8" s="4"/>
      <c r="HN8" s="4"/>
      <c r="HO8" s="4"/>
      <c r="HP8" s="4"/>
      <c r="HQ8" s="4"/>
      <c r="HR8" s="4"/>
      <c r="HS8" s="4"/>
      <c r="HT8" s="4"/>
      <c r="HU8" s="4"/>
      <c r="HV8" s="4"/>
      <c r="HW8" s="4"/>
      <c r="HX8" s="4"/>
      <c r="HY8" s="4"/>
      <c r="HZ8" s="4"/>
      <c r="IA8" s="4"/>
      <c r="IB8" s="4"/>
      <c r="IC8" s="4"/>
      <c r="ID8" s="4"/>
      <c r="IE8" s="4"/>
      <c r="IF8" s="4"/>
      <c r="IG8" s="4"/>
      <c r="IH8" s="4"/>
      <c r="II8" s="4"/>
      <c r="IJ8" s="4"/>
      <c r="IK8" s="4"/>
      <c r="IL8" s="4"/>
      <c r="IM8" s="4"/>
      <c r="IN8" s="4"/>
      <c r="IO8" s="4"/>
      <c r="IP8" s="4"/>
      <c r="IQ8" s="4"/>
      <c r="IR8" s="4"/>
      <c r="IS8" s="4"/>
      <c r="IT8" s="4"/>
      <c r="IU8" s="4"/>
      <c r="IV8" s="4"/>
      <c r="IW8" s="4"/>
      <c r="IX8" s="4"/>
      <c r="IY8" s="4"/>
      <c r="IZ8" s="4"/>
      <c r="JA8" s="4"/>
      <c r="JB8" s="4"/>
      <c r="JC8" s="4"/>
      <c r="JD8" s="4"/>
      <c r="JE8" s="4"/>
      <c r="JF8" s="4"/>
      <c r="JG8" s="4"/>
      <c r="JH8" s="4"/>
      <c r="JI8" s="4"/>
      <c r="JJ8" s="4"/>
      <c r="JK8" s="4"/>
      <c r="JL8" s="4"/>
      <c r="JM8" s="4"/>
      <c r="JN8" s="4"/>
      <c r="JO8" s="4"/>
      <c r="JP8" s="4"/>
      <c r="JQ8" s="4"/>
      <c r="JR8" s="4"/>
      <c r="JS8" s="4"/>
      <c r="JT8" s="4"/>
      <c r="JU8" s="4"/>
      <c r="JV8" s="4"/>
      <c r="JW8" s="4"/>
      <c r="JX8" s="4"/>
      <c r="JY8" s="4"/>
      <c r="JZ8" s="4"/>
      <c r="KA8" s="4"/>
      <c r="KB8" s="4"/>
      <c r="KC8" s="4"/>
      <c r="KD8" s="4"/>
      <c r="KE8" s="4"/>
      <c r="KF8" s="4"/>
      <c r="KG8" s="4"/>
      <c r="KH8" s="4"/>
      <c r="KI8" s="4"/>
      <c r="KJ8" s="4"/>
      <c r="KK8" s="4"/>
      <c r="KL8" s="4"/>
      <c r="KM8" s="4"/>
      <c r="KN8" s="4"/>
      <c r="KO8" s="4"/>
      <c r="KP8" s="4"/>
      <c r="KQ8" s="4"/>
      <c r="KR8" s="4"/>
      <c r="KS8" s="4"/>
      <c r="KT8" s="4"/>
      <c r="KU8" s="4"/>
      <c r="KV8" s="4"/>
      <c r="KW8" s="4"/>
      <c r="KX8" s="4"/>
      <c r="KY8" s="4"/>
      <c r="KZ8" s="4"/>
      <c r="LA8" s="4"/>
      <c r="LB8" s="4"/>
      <c r="MG8" s="4"/>
      <c r="MH8" s="4"/>
      <c r="MI8" s="4"/>
      <c r="MJ8" s="4"/>
      <c r="MK8" s="4"/>
      <c r="ML8" s="4"/>
      <c r="MM8" s="4"/>
      <c r="MN8" s="4"/>
      <c r="MO8" s="4"/>
      <c r="MP8" s="4"/>
      <c r="MQ8" s="4"/>
      <c r="MR8" s="4"/>
      <c r="MS8" s="4"/>
      <c r="MT8" s="4"/>
      <c r="MU8" s="4"/>
      <c r="MV8" s="4"/>
      <c r="MW8" s="4"/>
      <c r="MX8" s="4"/>
      <c r="MY8" s="4"/>
      <c r="MZ8" s="4"/>
      <c r="NA8" s="4"/>
      <c r="NB8" s="4"/>
      <c r="NC8" s="4"/>
      <c r="ND8" s="4"/>
      <c r="NE8" s="4"/>
      <c r="NF8" s="4"/>
      <c r="NG8" s="4"/>
      <c r="NH8" s="4"/>
      <c r="NI8" s="4"/>
      <c r="NJ8" s="4"/>
      <c r="NK8" s="4"/>
      <c r="NL8" s="4"/>
      <c r="NM8" s="4"/>
      <c r="NN8" s="4"/>
      <c r="NO8" s="4"/>
      <c r="NP8" s="4"/>
      <c r="NQ8" s="4"/>
      <c r="NR8" s="4"/>
      <c r="NS8" s="4"/>
      <c r="NT8" s="4"/>
      <c r="NU8" s="4"/>
      <c r="NV8" s="4"/>
      <c r="NW8" s="4"/>
      <c r="NX8" s="4"/>
      <c r="NY8" s="4"/>
      <c r="NZ8" s="4"/>
      <c r="OA8" s="4"/>
      <c r="OB8" s="4"/>
      <c r="OC8" s="4"/>
      <c r="OD8" s="4"/>
      <c r="OE8" s="4"/>
      <c r="OF8" s="4"/>
      <c r="OG8" s="4"/>
      <c r="OH8" s="4"/>
      <c r="OI8" s="4"/>
      <c r="OJ8" s="4"/>
      <c r="OK8" s="4"/>
      <c r="OL8" s="4"/>
      <c r="OM8" s="4"/>
      <c r="ON8" s="4"/>
      <c r="OO8" s="4"/>
    </row>
    <row r="9" spans="3:405" ht="15.95" customHeight="1" x14ac:dyDescent="0.25">
      <c r="C9" s="2" t="s">
        <v>2</v>
      </c>
      <c r="D9" s="7" t="s">
        <v>304</v>
      </c>
      <c r="K9" s="4"/>
      <c r="L9" s="4"/>
      <c r="M9" s="4"/>
      <c r="N9" s="4"/>
      <c r="O9" s="4"/>
      <c r="P9" s="4"/>
      <c r="Q9" s="4"/>
      <c r="R9" s="4"/>
      <c r="S9" s="4"/>
      <c r="T9" s="4"/>
      <c r="U9" s="4"/>
      <c r="V9" s="4"/>
      <c r="W9" s="4"/>
      <c r="X9" s="4"/>
      <c r="Y9" s="4"/>
      <c r="Z9" s="4"/>
      <c r="AA9" s="4"/>
      <c r="AB9" s="4"/>
      <c r="AC9" s="4"/>
      <c r="AD9" s="4"/>
      <c r="AE9" s="4"/>
      <c r="AF9" s="4"/>
      <c r="AG9" s="4"/>
      <c r="AH9" s="4"/>
      <c r="AI9" s="4"/>
      <c r="AJ9" s="4"/>
      <c r="AK9" s="4"/>
      <c r="AL9" s="4"/>
      <c r="AM9" s="2"/>
      <c r="AN9" s="4"/>
      <c r="AO9" s="4"/>
      <c r="AP9" s="4"/>
      <c r="AQ9" s="4"/>
      <c r="AR9" s="4"/>
      <c r="AS9" s="4"/>
      <c r="AT9" s="4"/>
      <c r="AU9" s="4"/>
      <c r="AV9" s="4"/>
      <c r="AW9" s="4"/>
      <c r="AX9" s="4"/>
      <c r="AY9" s="4"/>
      <c r="AZ9" s="4"/>
      <c r="BA9" s="4"/>
      <c r="BB9" s="4"/>
      <c r="BC9" s="4"/>
      <c r="BD9" s="4"/>
      <c r="BE9" s="4"/>
      <c r="BF9" s="4"/>
      <c r="BG9" s="4"/>
      <c r="BH9" s="4"/>
      <c r="BI9" s="4"/>
      <c r="BJ9" s="4"/>
      <c r="BK9" s="4"/>
      <c r="BL9" s="4"/>
      <c r="BM9" s="4"/>
      <c r="BN9" s="4"/>
      <c r="BO9" s="4"/>
      <c r="BP9" s="4"/>
      <c r="BQ9" s="4"/>
      <c r="BR9" s="4"/>
      <c r="BS9" s="4"/>
      <c r="BT9" s="4"/>
      <c r="BU9" s="4"/>
      <c r="BV9" s="4"/>
      <c r="BW9" s="4"/>
      <c r="BX9" s="4"/>
      <c r="BY9" s="4"/>
      <c r="BZ9" s="4"/>
      <c r="CA9" s="4"/>
      <c r="CB9" s="4"/>
      <c r="CC9" s="4"/>
      <c r="CD9" s="4"/>
      <c r="CE9" s="4"/>
      <c r="CF9" s="4"/>
      <c r="CG9" s="4"/>
      <c r="CH9" s="4"/>
      <c r="CI9" s="4"/>
      <c r="CJ9" s="4"/>
      <c r="CK9" s="4"/>
      <c r="CL9" s="4"/>
      <c r="CM9" s="4"/>
      <c r="CN9" s="4"/>
      <c r="CO9" s="4"/>
      <c r="CP9" s="4"/>
      <c r="CQ9" s="4"/>
      <c r="CR9" s="4"/>
      <c r="CS9" s="4"/>
      <c r="CT9" s="4"/>
      <c r="CU9" s="4"/>
      <c r="CV9" s="4"/>
      <c r="CW9" s="4"/>
      <c r="CX9" s="4"/>
      <c r="CY9" s="4"/>
      <c r="CZ9" s="4"/>
      <c r="DA9" s="4"/>
      <c r="DB9" s="4"/>
      <c r="DC9" s="4"/>
      <c r="DD9" s="4"/>
      <c r="DE9" s="4"/>
      <c r="DF9" s="4"/>
      <c r="DG9" s="4"/>
      <c r="DH9" s="4"/>
      <c r="DI9" s="4"/>
      <c r="DJ9" s="4"/>
      <c r="DK9" s="4"/>
      <c r="DL9" s="4"/>
      <c r="DM9" s="4"/>
      <c r="DN9" s="4"/>
      <c r="DO9" s="4"/>
      <c r="DP9" s="4"/>
      <c r="DQ9" s="4"/>
      <c r="DR9" s="4"/>
      <c r="DS9" s="4"/>
      <c r="DT9" s="4"/>
      <c r="DU9" s="4"/>
      <c r="DV9" s="4"/>
      <c r="DW9" s="4"/>
      <c r="DX9" s="4"/>
      <c r="DY9" s="4"/>
      <c r="DZ9" s="4"/>
      <c r="EA9" s="4"/>
      <c r="EB9" s="4"/>
      <c r="EC9" s="4"/>
      <c r="ED9" s="4"/>
      <c r="EE9" s="4"/>
      <c r="EF9" s="4"/>
      <c r="EG9" s="4"/>
      <c r="EH9" s="4"/>
      <c r="EI9" s="4"/>
      <c r="EJ9" s="4"/>
      <c r="EK9" s="4"/>
      <c r="EL9" s="4"/>
      <c r="EM9" s="4"/>
      <c r="EN9" s="4"/>
      <c r="EO9" s="4"/>
      <c r="EP9" s="4"/>
      <c r="EQ9" s="4"/>
      <c r="ER9" s="4"/>
      <c r="ES9" s="4"/>
      <c r="ET9" s="4"/>
      <c r="EU9" s="4"/>
      <c r="EV9" s="4"/>
      <c r="EW9" s="4"/>
      <c r="EX9" s="4"/>
      <c r="EY9" s="4"/>
      <c r="EZ9" s="4"/>
      <c r="FA9" s="4"/>
      <c r="FB9" s="4"/>
      <c r="FC9" s="4"/>
      <c r="FD9" s="4"/>
      <c r="FE9" s="4"/>
      <c r="FF9" s="4"/>
      <c r="FG9" s="4"/>
      <c r="FH9" s="4"/>
      <c r="FI9" s="4"/>
      <c r="FJ9" s="4"/>
      <c r="FK9" s="4"/>
      <c r="FL9" s="4"/>
      <c r="FM9" s="4"/>
      <c r="FN9" s="4"/>
      <c r="FO9" s="4"/>
      <c r="FP9" s="4"/>
      <c r="FQ9" s="4"/>
      <c r="FR9" s="4"/>
      <c r="FS9" s="4"/>
      <c r="FT9" s="4"/>
      <c r="FU9" s="4"/>
      <c r="FV9" s="4"/>
      <c r="FW9" s="4"/>
      <c r="FX9" s="4"/>
      <c r="FY9" s="4"/>
      <c r="FZ9" s="4"/>
      <c r="GA9" s="4"/>
      <c r="GB9" s="4"/>
      <c r="GC9" s="4"/>
      <c r="GD9" s="4"/>
      <c r="GE9" s="4"/>
      <c r="GF9" s="4"/>
      <c r="GG9" s="4"/>
      <c r="GH9" s="4"/>
      <c r="GI9" s="4"/>
      <c r="GJ9" s="4"/>
      <c r="GK9" s="4"/>
      <c r="GL9" s="4"/>
      <c r="GM9" s="4"/>
      <c r="GN9" s="4"/>
      <c r="GO9" s="4"/>
      <c r="GP9" s="4"/>
      <c r="GQ9" s="4"/>
      <c r="GR9" s="4"/>
      <c r="GS9" s="4"/>
      <c r="GT9" s="4"/>
      <c r="GU9" s="4"/>
      <c r="GV9" s="4"/>
      <c r="GW9" s="4"/>
      <c r="GX9" s="4"/>
      <c r="GY9" s="4"/>
      <c r="GZ9" s="4"/>
      <c r="HA9" s="4"/>
      <c r="HB9" s="4"/>
      <c r="HC9" s="4"/>
      <c r="HD9" s="4"/>
      <c r="HE9" s="4"/>
      <c r="HF9" s="4"/>
      <c r="HG9" s="4"/>
      <c r="HH9" s="4"/>
      <c r="HI9" s="4"/>
      <c r="HJ9" s="4"/>
      <c r="HK9" s="4"/>
      <c r="HL9" s="4"/>
      <c r="HM9" s="4"/>
      <c r="HN9" s="4"/>
      <c r="HO9" s="4"/>
      <c r="HP9" s="4"/>
      <c r="HQ9" s="4"/>
      <c r="HR9" s="4"/>
      <c r="HS9" s="4"/>
      <c r="HT9" s="4"/>
      <c r="HU9" s="4"/>
      <c r="HV9" s="4"/>
      <c r="HW9" s="4"/>
      <c r="HX9" s="4"/>
      <c r="HY9" s="4"/>
      <c r="HZ9" s="4"/>
      <c r="IA9" s="4"/>
      <c r="IB9" s="4"/>
      <c r="IC9" s="4"/>
      <c r="ID9" s="4"/>
      <c r="IE9" s="4"/>
      <c r="IF9" s="4"/>
      <c r="IG9" s="4"/>
      <c r="IH9" s="4"/>
      <c r="II9" s="4"/>
      <c r="IJ9" s="4"/>
      <c r="IK9" s="4"/>
      <c r="IL9" s="4"/>
      <c r="IM9" s="4"/>
      <c r="IN9" s="4"/>
      <c r="IO9" s="4"/>
      <c r="IP9" s="4"/>
      <c r="IQ9" s="4"/>
      <c r="IR9" s="4"/>
      <c r="IS9" s="4"/>
      <c r="IT9" s="4"/>
      <c r="IU9" s="4"/>
      <c r="IV9" s="4"/>
      <c r="IW9" s="4"/>
      <c r="IX9" s="4"/>
      <c r="IY9" s="4"/>
      <c r="IZ9" s="4"/>
      <c r="JA9" s="4"/>
      <c r="JB9" s="4"/>
      <c r="JC9" s="4"/>
      <c r="JD9" s="4"/>
      <c r="JE9" s="4"/>
      <c r="JF9" s="4"/>
      <c r="JG9" s="4"/>
      <c r="JH9" s="4"/>
      <c r="JI9" s="4"/>
      <c r="JJ9" s="4"/>
      <c r="JK9" s="4"/>
      <c r="JL9" s="4"/>
      <c r="JM9" s="4"/>
      <c r="JN9" s="4"/>
      <c r="JO9" s="4"/>
      <c r="JP9" s="4"/>
      <c r="JQ9" s="4"/>
      <c r="JR9" s="4"/>
      <c r="JS9" s="4"/>
      <c r="JT9" s="4"/>
      <c r="JU9" s="4"/>
      <c r="JV9" s="4"/>
      <c r="JW9" s="4"/>
      <c r="JX9" s="4"/>
      <c r="JY9" s="4"/>
      <c r="JZ9" s="4"/>
      <c r="KA9" s="4"/>
      <c r="KB9" s="4"/>
      <c r="KC9" s="4"/>
      <c r="KD9" s="4"/>
      <c r="KE9" s="4"/>
      <c r="KF9" s="4"/>
      <c r="KG9" s="4"/>
      <c r="KH9" s="4"/>
      <c r="KI9" s="4"/>
      <c r="KJ9" s="4"/>
      <c r="KK9" s="4"/>
      <c r="KL9" s="4"/>
      <c r="KM9" s="4"/>
      <c r="KN9" s="4"/>
      <c r="KO9" s="4"/>
      <c r="KP9" s="4"/>
      <c r="KQ9" s="4"/>
      <c r="KR9" s="4"/>
      <c r="KS9" s="4"/>
      <c r="KT9" s="4"/>
      <c r="KU9" s="4"/>
      <c r="KV9" s="4"/>
      <c r="KW9" s="4"/>
      <c r="KX9" s="4"/>
      <c r="KY9" s="4"/>
      <c r="KZ9" s="4"/>
      <c r="LA9" s="4"/>
      <c r="LB9" s="4"/>
      <c r="MG9" s="4"/>
      <c r="MH9" s="4"/>
      <c r="MI9" s="4"/>
      <c r="MJ9" s="4"/>
      <c r="MK9" s="4"/>
      <c r="ML9" s="4"/>
      <c r="MM9" s="4"/>
      <c r="MN9" s="4"/>
      <c r="MO9" s="4"/>
      <c r="MP9" s="4"/>
      <c r="MQ9" s="4"/>
      <c r="MR9" s="4"/>
      <c r="MS9" s="4"/>
      <c r="MT9" s="4"/>
      <c r="MU9" s="4"/>
      <c r="MV9" s="4"/>
      <c r="MW9" s="4"/>
      <c r="MX9" s="4"/>
      <c r="MY9" s="4"/>
      <c r="MZ9" s="4"/>
      <c r="NA9" s="4"/>
      <c r="NB9" s="4"/>
      <c r="NC9" s="4"/>
      <c r="ND9" s="4"/>
      <c r="NE9" s="4"/>
      <c r="NF9" s="4"/>
      <c r="NG9" s="4"/>
      <c r="NH9" s="4"/>
      <c r="NI9" s="4"/>
      <c r="NJ9" s="4"/>
      <c r="NK9" s="4"/>
      <c r="NL9" s="4"/>
      <c r="NM9" s="4"/>
      <c r="NN9" s="4"/>
      <c r="NO9" s="4"/>
      <c r="NP9" s="4"/>
      <c r="NQ9" s="4"/>
      <c r="NR9" s="4"/>
      <c r="NS9" s="4"/>
      <c r="NT9" s="4"/>
      <c r="NU9" s="4"/>
      <c r="NV9" s="4"/>
      <c r="NW9" s="4"/>
      <c r="NX9" s="4"/>
      <c r="NY9" s="4"/>
      <c r="NZ9" s="4"/>
      <c r="OA9" s="4"/>
      <c r="OB9" s="4"/>
      <c r="OC9" s="4"/>
      <c r="OD9" s="4"/>
      <c r="OE9" s="4"/>
      <c r="OF9" s="4"/>
      <c r="OG9" s="4"/>
      <c r="OH9" s="4"/>
      <c r="OI9" s="4"/>
      <c r="OJ9" s="4"/>
      <c r="OK9" s="4"/>
      <c r="OL9" s="4"/>
      <c r="OM9" s="4"/>
      <c r="ON9" s="4"/>
      <c r="OO9" s="4"/>
    </row>
    <row r="10" spans="3:405" ht="15.95" customHeight="1" x14ac:dyDescent="0.25">
      <c r="C10" s="2" t="s">
        <v>2</v>
      </c>
      <c r="D10" s="4" t="s">
        <v>305</v>
      </c>
      <c r="K10" s="4"/>
      <c r="L10" s="4"/>
      <c r="M10" s="4"/>
      <c r="N10" s="4"/>
      <c r="O10" s="4"/>
      <c r="P10" s="4"/>
      <c r="Q10" s="4"/>
      <c r="R10" s="4"/>
      <c r="S10" s="4"/>
      <c r="T10" s="4"/>
      <c r="U10" s="4"/>
      <c r="V10" s="4"/>
      <c r="W10" s="4"/>
      <c r="X10" s="4"/>
      <c r="Y10" s="4"/>
      <c r="Z10" s="4"/>
      <c r="AA10" s="4"/>
      <c r="AB10" s="4"/>
      <c r="AC10" s="4"/>
      <c r="AD10" s="4"/>
      <c r="AE10" s="4"/>
      <c r="AF10" s="4"/>
      <c r="AG10" s="4"/>
      <c r="AH10" s="4"/>
      <c r="AI10" s="4"/>
      <c r="AJ10" s="4"/>
      <c r="AK10" s="4"/>
      <c r="AL10" s="4"/>
      <c r="AM10" s="2"/>
      <c r="AN10" s="4"/>
      <c r="AO10" s="4"/>
      <c r="AP10" s="4"/>
      <c r="AQ10" s="4"/>
      <c r="AR10" s="4"/>
      <c r="AS10" s="4"/>
      <c r="AT10" s="4"/>
      <c r="AU10" s="4"/>
      <c r="AV10" s="4"/>
      <c r="AW10" s="4"/>
      <c r="AX10" s="4"/>
      <c r="AY10" s="4"/>
      <c r="AZ10" s="4"/>
      <c r="BA10" s="4"/>
      <c r="BB10" s="4"/>
      <c r="BC10" s="4"/>
      <c r="BD10" s="4"/>
      <c r="BE10" s="4"/>
      <c r="BF10" s="4"/>
      <c r="BG10" s="4"/>
      <c r="BH10" s="4"/>
      <c r="BI10" s="4"/>
      <c r="BJ10" s="4"/>
      <c r="BK10" s="4"/>
      <c r="BL10" s="4"/>
      <c r="BM10" s="4"/>
      <c r="BN10" s="4"/>
      <c r="BO10" s="4"/>
      <c r="BP10" s="4"/>
      <c r="BQ10" s="4"/>
      <c r="BR10" s="4"/>
      <c r="BS10" s="4"/>
      <c r="BT10" s="4"/>
      <c r="BU10" s="4"/>
      <c r="BV10" s="4"/>
      <c r="BW10" s="4"/>
      <c r="BX10" s="4"/>
      <c r="BY10" s="4"/>
      <c r="BZ10" s="4"/>
      <c r="CA10" s="4"/>
      <c r="CB10" s="4"/>
      <c r="CC10" s="4"/>
      <c r="CD10" s="4"/>
      <c r="CE10" s="4"/>
      <c r="CF10" s="4"/>
      <c r="CG10" s="4"/>
      <c r="CH10" s="4"/>
      <c r="CI10" s="4"/>
      <c r="CJ10" s="4"/>
      <c r="CK10" s="4"/>
      <c r="CL10" s="4"/>
      <c r="CM10" s="4"/>
      <c r="CN10" s="4"/>
      <c r="CO10" s="4"/>
      <c r="CP10" s="4"/>
      <c r="CQ10" s="4"/>
      <c r="CR10" s="4"/>
      <c r="CS10" s="4"/>
      <c r="CT10" s="4"/>
      <c r="CU10" s="4"/>
      <c r="CV10" s="4"/>
      <c r="CW10" s="4"/>
      <c r="CX10" s="4"/>
      <c r="CY10" s="4"/>
      <c r="CZ10" s="4"/>
      <c r="DA10" s="4"/>
      <c r="DB10" s="4"/>
      <c r="DC10" s="4"/>
      <c r="DD10" s="4"/>
      <c r="DE10" s="4"/>
      <c r="DF10" s="4"/>
      <c r="DG10" s="4"/>
      <c r="DH10" s="4"/>
      <c r="DI10" s="4"/>
      <c r="DJ10" s="4"/>
      <c r="DK10" s="4"/>
      <c r="DL10" s="4"/>
      <c r="DM10" s="4"/>
      <c r="DN10" s="4"/>
      <c r="DO10" s="4"/>
      <c r="DP10" s="4"/>
      <c r="DQ10" s="4"/>
      <c r="DR10" s="4"/>
      <c r="DS10" s="4"/>
      <c r="DT10" s="4"/>
      <c r="DU10" s="4"/>
      <c r="DV10" s="4"/>
      <c r="DW10" s="4"/>
      <c r="DX10" s="4"/>
      <c r="DY10" s="4"/>
      <c r="DZ10" s="4"/>
      <c r="EA10" s="4"/>
      <c r="EB10" s="4"/>
      <c r="EC10" s="4"/>
      <c r="ED10" s="4"/>
      <c r="EE10" s="4"/>
      <c r="EF10" s="4"/>
      <c r="EG10" s="4"/>
      <c r="EH10" s="4"/>
      <c r="EI10" s="4"/>
      <c r="EJ10" s="4"/>
      <c r="EK10" s="4"/>
      <c r="EL10" s="4"/>
      <c r="EM10" s="4"/>
      <c r="EN10" s="4"/>
      <c r="EO10" s="4"/>
      <c r="EP10" s="4"/>
      <c r="EQ10" s="4"/>
      <c r="ER10" s="4"/>
      <c r="ES10" s="4"/>
      <c r="ET10" s="4"/>
      <c r="EU10" s="4"/>
      <c r="EV10" s="4"/>
      <c r="EW10" s="4"/>
      <c r="EX10" s="4"/>
      <c r="EY10" s="4"/>
      <c r="EZ10" s="4"/>
      <c r="FA10" s="4"/>
      <c r="FB10" s="4"/>
      <c r="FC10" s="4"/>
      <c r="FD10" s="4"/>
      <c r="FE10" s="4"/>
      <c r="FF10" s="4"/>
      <c r="FG10" s="4"/>
      <c r="FH10" s="4"/>
      <c r="FI10" s="4"/>
      <c r="FJ10" s="4"/>
      <c r="FK10" s="4"/>
      <c r="FL10" s="4"/>
      <c r="FM10" s="4"/>
      <c r="FN10" s="4"/>
      <c r="FO10" s="4"/>
      <c r="FP10" s="4"/>
      <c r="FQ10" s="4"/>
      <c r="FR10" s="4"/>
      <c r="FS10" s="4"/>
      <c r="FT10" s="4"/>
      <c r="FU10" s="4"/>
      <c r="FV10" s="4"/>
      <c r="FW10" s="4"/>
      <c r="FX10" s="4"/>
      <c r="FY10" s="4"/>
      <c r="FZ10" s="4"/>
      <c r="GA10" s="4"/>
      <c r="GB10" s="4"/>
      <c r="GC10" s="4"/>
      <c r="GD10" s="4"/>
      <c r="GE10" s="4"/>
      <c r="GF10" s="4"/>
      <c r="GG10" s="4"/>
      <c r="GH10" s="4"/>
      <c r="GI10" s="4"/>
      <c r="GJ10" s="4"/>
      <c r="GK10" s="4"/>
      <c r="GL10" s="4"/>
      <c r="GM10" s="4"/>
      <c r="GN10" s="4"/>
      <c r="GO10" s="4"/>
      <c r="GP10" s="4"/>
      <c r="GQ10" s="4"/>
      <c r="GR10" s="4"/>
      <c r="GS10" s="4"/>
      <c r="GT10" s="4"/>
      <c r="GU10" s="4"/>
      <c r="GV10" s="4"/>
      <c r="GW10" s="4"/>
      <c r="GX10" s="4"/>
      <c r="GY10" s="4"/>
      <c r="GZ10" s="4"/>
      <c r="HA10" s="4"/>
      <c r="HB10" s="4"/>
      <c r="HC10" s="4"/>
      <c r="HD10" s="4"/>
      <c r="HE10" s="4"/>
      <c r="HF10" s="4"/>
      <c r="HG10" s="4"/>
      <c r="HH10" s="4"/>
      <c r="HI10" s="4"/>
      <c r="HJ10" s="4"/>
      <c r="HK10" s="4"/>
      <c r="HL10" s="4"/>
      <c r="HM10" s="4"/>
      <c r="HN10" s="4"/>
      <c r="HO10" s="4"/>
      <c r="HP10" s="4"/>
      <c r="HQ10" s="4"/>
      <c r="HR10" s="4"/>
      <c r="HS10" s="4"/>
      <c r="HT10" s="4"/>
      <c r="HU10" s="4"/>
      <c r="HV10" s="4"/>
      <c r="HW10" s="4"/>
      <c r="HX10" s="4"/>
      <c r="HY10" s="4"/>
      <c r="HZ10" s="4"/>
      <c r="IA10" s="4"/>
      <c r="IB10" s="4"/>
      <c r="IC10" s="4"/>
      <c r="ID10" s="4"/>
      <c r="IE10" s="4"/>
      <c r="IF10" s="4"/>
      <c r="IG10" s="4"/>
      <c r="IH10" s="4"/>
      <c r="II10" s="4"/>
      <c r="IJ10" s="4"/>
      <c r="IK10" s="4"/>
      <c r="IL10" s="4"/>
      <c r="IM10" s="4"/>
      <c r="IN10" s="4"/>
      <c r="IO10" s="4"/>
      <c r="IP10" s="4"/>
      <c r="IQ10" s="4"/>
      <c r="IR10" s="4"/>
      <c r="IS10" s="4"/>
      <c r="IT10" s="4"/>
      <c r="IU10" s="4"/>
      <c r="IV10" s="4"/>
      <c r="IW10" s="4"/>
      <c r="IX10" s="4"/>
      <c r="IY10" s="4"/>
      <c r="IZ10" s="4"/>
      <c r="JA10" s="4"/>
      <c r="JB10" s="4"/>
      <c r="JC10" s="4"/>
      <c r="JD10" s="4"/>
      <c r="JE10" s="4"/>
      <c r="JF10" s="4"/>
      <c r="JG10" s="4"/>
      <c r="JH10" s="4"/>
      <c r="JI10" s="4"/>
      <c r="JJ10" s="4"/>
      <c r="JK10" s="4"/>
      <c r="JL10" s="4"/>
      <c r="JM10" s="4"/>
      <c r="JN10" s="4"/>
      <c r="JO10" s="4"/>
      <c r="JP10" s="4"/>
      <c r="JQ10" s="4"/>
      <c r="JR10" s="4"/>
      <c r="JS10" s="4"/>
      <c r="JT10" s="4"/>
      <c r="JU10" s="4"/>
      <c r="JV10" s="4"/>
      <c r="JW10" s="4"/>
      <c r="JX10" s="4"/>
      <c r="JY10" s="4"/>
      <c r="JZ10" s="4"/>
      <c r="KA10" s="4"/>
      <c r="KB10" s="4"/>
      <c r="KC10" s="4"/>
      <c r="KD10" s="4"/>
      <c r="KE10" s="4"/>
      <c r="KF10" s="4"/>
      <c r="KG10" s="4"/>
      <c r="KH10" s="4"/>
      <c r="KI10" s="4"/>
      <c r="KJ10" s="4"/>
      <c r="KK10" s="4"/>
      <c r="KL10" s="4"/>
      <c r="KM10" s="4"/>
      <c r="KN10" s="4"/>
      <c r="KO10" s="4"/>
      <c r="KP10" s="4"/>
      <c r="KQ10" s="4"/>
      <c r="KR10" s="4"/>
      <c r="KS10" s="4"/>
      <c r="KT10" s="4"/>
      <c r="KU10" s="4"/>
      <c r="KV10" s="4"/>
      <c r="KW10" s="4"/>
      <c r="KX10" s="4"/>
      <c r="KY10" s="4"/>
      <c r="KZ10" s="4"/>
      <c r="LA10" s="4"/>
      <c r="LB10" s="4"/>
      <c r="MG10" s="4"/>
      <c r="MH10" s="4"/>
      <c r="MI10" s="4"/>
      <c r="MJ10" s="4"/>
      <c r="MK10" s="4"/>
      <c r="ML10" s="4"/>
      <c r="MM10" s="4"/>
      <c r="MN10" s="4"/>
      <c r="MO10" s="4"/>
      <c r="MP10" s="4"/>
      <c r="MQ10" s="4"/>
      <c r="MR10" s="4"/>
      <c r="MS10" s="4"/>
      <c r="MT10" s="4"/>
      <c r="MU10" s="4"/>
      <c r="MV10" s="4"/>
      <c r="MW10" s="4"/>
      <c r="MX10" s="4"/>
      <c r="MY10" s="4"/>
      <c r="MZ10" s="4"/>
      <c r="NA10" s="4"/>
      <c r="NB10" s="4"/>
      <c r="NC10" s="4"/>
      <c r="ND10" s="4"/>
      <c r="NE10" s="4"/>
      <c r="NF10" s="4"/>
      <c r="NG10" s="4"/>
      <c r="NH10" s="4"/>
      <c r="NI10" s="4"/>
      <c r="NJ10" s="4"/>
      <c r="NK10" s="4"/>
      <c r="NL10" s="4"/>
      <c r="NM10" s="4"/>
      <c r="NN10" s="4"/>
      <c r="NO10" s="4"/>
      <c r="NP10" s="4"/>
      <c r="NQ10" s="4"/>
      <c r="NR10" s="4"/>
      <c r="NS10" s="4"/>
      <c r="NT10" s="4"/>
      <c r="NU10" s="4"/>
      <c r="NV10" s="4"/>
      <c r="NW10" s="4"/>
      <c r="NX10" s="4"/>
      <c r="NY10" s="4"/>
      <c r="NZ10" s="4"/>
      <c r="OA10" s="4"/>
      <c r="OB10" s="4"/>
      <c r="OC10" s="4"/>
      <c r="OD10" s="4"/>
      <c r="OE10" s="4"/>
      <c r="OF10" s="4"/>
      <c r="OG10" s="4"/>
      <c r="OH10" s="4"/>
      <c r="OI10" s="4"/>
      <c r="OJ10" s="4"/>
      <c r="OK10" s="4"/>
      <c r="OL10" s="4"/>
      <c r="OM10" s="4"/>
      <c r="ON10" s="4"/>
      <c r="OO10" s="4"/>
    </row>
    <row r="12" spans="3:405" ht="15.95" customHeight="1" x14ac:dyDescent="0.25">
      <c r="K12" s="212"/>
      <c r="L12" s="2" t="s">
        <v>306</v>
      </c>
    </row>
    <row r="13" spans="3:405" ht="15.95" customHeight="1" x14ac:dyDescent="0.25">
      <c r="K13" s="213"/>
      <c r="L13" s="2" t="s">
        <v>307</v>
      </c>
    </row>
    <row r="14" spans="3:405" ht="15.95" customHeight="1" x14ac:dyDescent="0.25">
      <c r="K14" s="162"/>
      <c r="L14" s="2" t="s">
        <v>308</v>
      </c>
    </row>
    <row r="16" spans="3:405" ht="15.95" customHeight="1" x14ac:dyDescent="0.25">
      <c r="D16" s="8"/>
    </row>
    <row r="18" spans="2:13" ht="15.95" customHeight="1" x14ac:dyDescent="0.25">
      <c r="B18" s="158" t="s">
        <v>11</v>
      </c>
      <c r="C18" s="158" t="s">
        <v>12</v>
      </c>
      <c r="D18" s="10" t="s">
        <v>13</v>
      </c>
      <c r="E18" s="10" t="s">
        <v>14</v>
      </c>
      <c r="F18" s="10" t="s">
        <v>15</v>
      </c>
      <c r="G18" s="11" t="s">
        <v>16</v>
      </c>
      <c r="H18" s="172"/>
      <c r="I18" s="172"/>
      <c r="J18" s="11" t="s">
        <v>12</v>
      </c>
      <c r="K18" s="209">
        <v>45658</v>
      </c>
      <c r="L18" s="209">
        <v>45689</v>
      </c>
      <c r="M18" s="209">
        <v>45717</v>
      </c>
    </row>
    <row r="19" spans="2:13" ht="15.95" customHeight="1" x14ac:dyDescent="0.25">
      <c r="B19" s="12" t="s">
        <v>17</v>
      </c>
      <c r="C19" s="13">
        <v>101</v>
      </c>
      <c r="D19" s="14" t="s">
        <v>18</v>
      </c>
      <c r="E19" s="15" t="s">
        <v>19</v>
      </c>
      <c r="F19" s="15" t="s">
        <v>20</v>
      </c>
      <c r="G19" s="237">
        <v>19</v>
      </c>
      <c r="J19" s="237">
        <v>101</v>
      </c>
      <c r="K19" s="178">
        <v>0.94666666666666666</v>
      </c>
      <c r="L19" s="178">
        <v>0.91167192429022081</v>
      </c>
      <c r="M19" s="178">
        <v>0.88338192419825068</v>
      </c>
    </row>
    <row r="20" spans="2:13" ht="15.95" customHeight="1" x14ac:dyDescent="0.25">
      <c r="B20" s="12" t="s">
        <v>17</v>
      </c>
      <c r="C20" s="16">
        <v>105</v>
      </c>
      <c r="D20" s="14" t="s">
        <v>21</v>
      </c>
      <c r="E20" s="15" t="s">
        <v>22</v>
      </c>
      <c r="F20" s="15" t="s">
        <v>20</v>
      </c>
      <c r="G20" s="237">
        <v>3</v>
      </c>
      <c r="J20" s="237">
        <v>105</v>
      </c>
      <c r="K20" s="178">
        <v>0.95596330275229358</v>
      </c>
      <c r="L20" s="178">
        <v>0.91930060524546064</v>
      </c>
      <c r="M20" s="178">
        <v>0.92880844645550531</v>
      </c>
    </row>
    <row r="21" spans="2:13" ht="15.95" customHeight="1" x14ac:dyDescent="0.25">
      <c r="B21" s="12" t="s">
        <v>17</v>
      </c>
      <c r="C21" s="17">
        <v>106</v>
      </c>
      <c r="D21" s="14" t="s">
        <v>21</v>
      </c>
      <c r="E21" s="15" t="s">
        <v>23</v>
      </c>
      <c r="F21" s="15" t="s">
        <v>20</v>
      </c>
      <c r="G21" s="237">
        <v>3</v>
      </c>
      <c r="J21" s="237">
        <v>106</v>
      </c>
      <c r="K21" s="178">
        <v>0.95662949194547708</v>
      </c>
      <c r="L21" s="178">
        <v>0.96423841059602644</v>
      </c>
      <c r="M21" s="178">
        <v>0.964622641509434</v>
      </c>
    </row>
    <row r="22" spans="2:13" ht="15.95" customHeight="1" x14ac:dyDescent="0.25">
      <c r="B22" s="18" t="s">
        <v>24</v>
      </c>
      <c r="C22" s="19">
        <v>111</v>
      </c>
      <c r="D22" s="14" t="s">
        <v>25</v>
      </c>
      <c r="E22" s="15" t="s">
        <v>26</v>
      </c>
      <c r="F22" s="15" t="s">
        <v>27</v>
      </c>
      <c r="G22" s="237">
        <v>29</v>
      </c>
      <c r="J22" s="237">
        <v>111</v>
      </c>
      <c r="K22" s="178">
        <v>0.91051995163240629</v>
      </c>
      <c r="L22" s="178">
        <v>0.86193548387096774</v>
      </c>
      <c r="M22" s="178">
        <v>0.87022016222479726</v>
      </c>
    </row>
    <row r="23" spans="2:13" ht="15.95" customHeight="1" x14ac:dyDescent="0.25">
      <c r="B23" s="18" t="s">
        <v>24</v>
      </c>
      <c r="C23" s="20">
        <v>112</v>
      </c>
      <c r="D23" s="14" t="s">
        <v>21</v>
      </c>
      <c r="E23" s="15" t="s">
        <v>28</v>
      </c>
      <c r="F23" s="15" t="s">
        <v>27</v>
      </c>
      <c r="G23" s="237">
        <v>29</v>
      </c>
      <c r="J23" s="237">
        <v>112</v>
      </c>
      <c r="K23" s="178">
        <v>0.97391304347826091</v>
      </c>
      <c r="L23" s="178">
        <v>0.92320085929108486</v>
      </c>
      <c r="M23" s="178">
        <v>0.93137254901960786</v>
      </c>
    </row>
    <row r="24" spans="2:13" ht="15.95" customHeight="1" x14ac:dyDescent="0.25">
      <c r="B24" s="18" t="s">
        <v>24</v>
      </c>
      <c r="C24" s="21">
        <v>114</v>
      </c>
      <c r="D24" s="14" t="s">
        <v>25</v>
      </c>
      <c r="E24" s="15" t="s">
        <v>29</v>
      </c>
      <c r="F24" s="15" t="s">
        <v>27</v>
      </c>
      <c r="G24" s="237">
        <v>29</v>
      </c>
      <c r="J24" s="237">
        <v>114</v>
      </c>
      <c r="K24" s="178">
        <v>0.92789373814041742</v>
      </c>
      <c r="L24" s="178">
        <v>0.78397565922920898</v>
      </c>
      <c r="M24" s="178">
        <v>0.78894009216589867</v>
      </c>
    </row>
    <row r="25" spans="2:13" ht="15.95" customHeight="1" x14ac:dyDescent="0.25">
      <c r="B25" s="18" t="s">
        <v>24</v>
      </c>
      <c r="C25" s="204">
        <v>116</v>
      </c>
      <c r="D25" s="14" t="s">
        <v>25</v>
      </c>
      <c r="E25" s="15" t="s">
        <v>30</v>
      </c>
      <c r="F25" s="15" t="s">
        <v>20</v>
      </c>
      <c r="G25" s="237">
        <v>26</v>
      </c>
      <c r="J25" s="237">
        <v>116</v>
      </c>
      <c r="K25" s="178">
        <v>0.96995708154506433</v>
      </c>
      <c r="L25" s="178">
        <v>0.96246246246246248</v>
      </c>
      <c r="M25" s="178">
        <v>0.97612732095490717</v>
      </c>
    </row>
    <row r="26" spans="2:13" ht="15.95" customHeight="1" x14ac:dyDescent="0.25">
      <c r="B26" s="18" t="s">
        <v>24</v>
      </c>
      <c r="C26" s="205" t="s">
        <v>31</v>
      </c>
      <c r="D26" s="14" t="s">
        <v>32</v>
      </c>
      <c r="E26" s="15" t="s">
        <v>33</v>
      </c>
      <c r="F26" s="15" t="s">
        <v>20</v>
      </c>
      <c r="G26" s="237">
        <v>30</v>
      </c>
      <c r="J26" s="237" t="s">
        <v>31</v>
      </c>
      <c r="K26" s="178">
        <v>0.9190777576853526</v>
      </c>
      <c r="L26" s="178">
        <v>0.84451068057625434</v>
      </c>
      <c r="M26" s="178">
        <v>0.81506238859180036</v>
      </c>
    </row>
    <row r="27" spans="2:13" ht="15.95" customHeight="1" x14ac:dyDescent="0.25">
      <c r="B27" s="18" t="s">
        <v>24</v>
      </c>
      <c r="C27" s="205" t="s">
        <v>34</v>
      </c>
      <c r="D27" s="14" t="s">
        <v>32</v>
      </c>
      <c r="E27" s="15" t="s">
        <v>35</v>
      </c>
      <c r="F27" s="15" t="s">
        <v>20</v>
      </c>
      <c r="G27" s="237">
        <v>30</v>
      </c>
      <c r="J27" s="237" t="s">
        <v>34</v>
      </c>
      <c r="K27" s="178">
        <v>0.91064211944319717</v>
      </c>
      <c r="L27" s="178">
        <v>0.82055063913470994</v>
      </c>
      <c r="M27" s="178">
        <v>0.81810075791350867</v>
      </c>
    </row>
    <row r="28" spans="2:13" ht="15.95" customHeight="1" x14ac:dyDescent="0.25">
      <c r="B28" s="18" t="s">
        <v>24</v>
      </c>
      <c r="C28" s="22">
        <v>120</v>
      </c>
      <c r="D28" s="14" t="s">
        <v>21</v>
      </c>
      <c r="E28" s="15" t="s">
        <v>36</v>
      </c>
      <c r="F28" s="15" t="s">
        <v>37</v>
      </c>
      <c r="G28" s="237">
        <v>33</v>
      </c>
      <c r="J28" s="237">
        <v>120</v>
      </c>
      <c r="K28" s="178">
        <v>0.92959042797975144</v>
      </c>
      <c r="L28" s="178">
        <v>0.82651072124756331</v>
      </c>
      <c r="M28" s="178">
        <v>0.78191039729501266</v>
      </c>
    </row>
    <row r="29" spans="2:13" ht="15.95" customHeight="1" x14ac:dyDescent="0.25">
      <c r="B29" s="18" t="s">
        <v>24</v>
      </c>
      <c r="C29" s="203">
        <v>122</v>
      </c>
      <c r="D29" s="14" t="s">
        <v>284</v>
      </c>
      <c r="E29" s="15" t="s">
        <v>38</v>
      </c>
      <c r="F29" s="15" t="s">
        <v>20</v>
      </c>
      <c r="G29" s="237">
        <v>30</v>
      </c>
      <c r="J29" s="237">
        <v>122</v>
      </c>
      <c r="K29" s="178">
        <v>0.89352517985611513</v>
      </c>
      <c r="L29" s="178">
        <v>0.81280788177339902</v>
      </c>
      <c r="M29" s="178">
        <v>0.86211699164345401</v>
      </c>
    </row>
    <row r="30" spans="2:13" ht="15.95" customHeight="1" x14ac:dyDescent="0.25">
      <c r="B30" s="18" t="s">
        <v>24</v>
      </c>
      <c r="C30" s="203">
        <v>123</v>
      </c>
      <c r="D30" s="14" t="s">
        <v>284</v>
      </c>
      <c r="E30" s="15" t="s">
        <v>39</v>
      </c>
      <c r="F30" s="15" t="s">
        <v>20</v>
      </c>
      <c r="G30" s="237">
        <v>30</v>
      </c>
      <c r="J30" s="237">
        <v>123</v>
      </c>
      <c r="K30" s="178">
        <v>0.8936170212765957</v>
      </c>
      <c r="L30" s="178">
        <v>0.81432360742705567</v>
      </c>
      <c r="M30" s="178">
        <v>0.89637305699481862</v>
      </c>
    </row>
    <row r="31" spans="2:13" ht="15.95" customHeight="1" x14ac:dyDescent="0.25">
      <c r="B31" s="18" t="s">
        <v>24</v>
      </c>
      <c r="C31" s="23">
        <v>125</v>
      </c>
      <c r="D31" s="14" t="s">
        <v>284</v>
      </c>
      <c r="E31" s="15" t="s">
        <v>40</v>
      </c>
      <c r="F31" s="15" t="s">
        <v>20</v>
      </c>
      <c r="G31" s="237">
        <v>30</v>
      </c>
      <c r="J31" s="237">
        <v>125</v>
      </c>
      <c r="K31" s="178">
        <v>0.77798334875115638</v>
      </c>
      <c r="L31" s="178">
        <v>0.6587064676616915</v>
      </c>
      <c r="M31" s="178">
        <v>0.69859402460456943</v>
      </c>
    </row>
    <row r="32" spans="2:13" ht="15.95" customHeight="1" x14ac:dyDescent="0.25">
      <c r="B32" s="18" t="s">
        <v>24</v>
      </c>
      <c r="C32" s="24">
        <v>126</v>
      </c>
      <c r="D32" s="14" t="s">
        <v>284</v>
      </c>
      <c r="E32" s="15" t="s">
        <v>41</v>
      </c>
      <c r="F32" s="15" t="s">
        <v>27</v>
      </c>
      <c r="G32" s="237">
        <v>29</v>
      </c>
      <c r="J32" s="237">
        <v>126</v>
      </c>
      <c r="K32" s="178">
        <v>0.86</v>
      </c>
      <c r="L32" s="178">
        <v>0.7872044506258693</v>
      </c>
      <c r="M32" s="178">
        <v>0.84341637010676151</v>
      </c>
    </row>
    <row r="33" spans="2:13" ht="15.95" customHeight="1" x14ac:dyDescent="0.25">
      <c r="B33" s="18" t="s">
        <v>24</v>
      </c>
      <c r="C33" s="25">
        <v>128</v>
      </c>
      <c r="D33" s="14" t="s">
        <v>284</v>
      </c>
      <c r="E33" s="15" t="s">
        <v>42</v>
      </c>
      <c r="F33" s="15" t="s">
        <v>20</v>
      </c>
      <c r="G33" s="237">
        <v>30</v>
      </c>
      <c r="J33" s="237">
        <v>128</v>
      </c>
      <c r="K33" s="178">
        <v>0.97947214076246336</v>
      </c>
      <c r="L33" s="178">
        <v>0.96352583586626139</v>
      </c>
      <c r="M33" s="178">
        <v>0.95821727019498604</v>
      </c>
    </row>
    <row r="34" spans="2:13" ht="15.95" customHeight="1" x14ac:dyDescent="0.25">
      <c r="B34" s="18" t="s">
        <v>24</v>
      </c>
      <c r="C34" s="202">
        <v>13</v>
      </c>
      <c r="D34" s="14" t="s">
        <v>43</v>
      </c>
      <c r="E34" s="15" t="s">
        <v>44</v>
      </c>
      <c r="F34" s="15" t="s">
        <v>27</v>
      </c>
      <c r="G34" s="237">
        <v>27</v>
      </c>
      <c r="J34" s="237">
        <v>13</v>
      </c>
      <c r="K34" s="178">
        <v>0.96341838303104821</v>
      </c>
      <c r="L34" s="178">
        <v>0.91357604627424294</v>
      </c>
      <c r="M34" s="178">
        <v>0.90920207887496174</v>
      </c>
    </row>
    <row r="35" spans="2:13" ht="15.95" customHeight="1" x14ac:dyDescent="0.25">
      <c r="B35" s="18" t="s">
        <v>24</v>
      </c>
      <c r="C35" s="208">
        <v>132</v>
      </c>
      <c r="D35" s="14" t="s">
        <v>18</v>
      </c>
      <c r="E35" s="15" t="s">
        <v>45</v>
      </c>
      <c r="F35" s="15" t="s">
        <v>27</v>
      </c>
      <c r="G35" s="237">
        <v>27</v>
      </c>
      <c r="J35" s="237">
        <v>132</v>
      </c>
      <c r="K35" s="178">
        <v>0.9517241379310345</v>
      </c>
      <c r="L35" s="178">
        <v>0.93150684931506844</v>
      </c>
      <c r="M35" s="178">
        <v>0.90303030303030307</v>
      </c>
    </row>
    <row r="36" spans="2:13" ht="15.95" customHeight="1" x14ac:dyDescent="0.25">
      <c r="B36" s="18" t="s">
        <v>24</v>
      </c>
      <c r="C36" s="201">
        <v>135</v>
      </c>
      <c r="D36" s="14" t="s">
        <v>21</v>
      </c>
      <c r="E36" s="15" t="s">
        <v>46</v>
      </c>
      <c r="F36" s="15" t="s">
        <v>27</v>
      </c>
      <c r="G36" s="237">
        <v>27</v>
      </c>
      <c r="J36" s="237">
        <v>135</v>
      </c>
      <c r="K36" s="178">
        <v>0.96786248131539609</v>
      </c>
      <c r="L36" s="178">
        <v>0.90823817292006526</v>
      </c>
      <c r="M36" s="178">
        <v>0.92445911257792446</v>
      </c>
    </row>
    <row r="37" spans="2:13" ht="15.95" customHeight="1" x14ac:dyDescent="0.25">
      <c r="B37" s="18" t="s">
        <v>24</v>
      </c>
      <c r="C37" s="32">
        <v>14</v>
      </c>
      <c r="D37" s="14" t="s">
        <v>43</v>
      </c>
      <c r="E37" s="15" t="s">
        <v>48</v>
      </c>
      <c r="F37" s="15" t="s">
        <v>20</v>
      </c>
      <c r="G37" s="237">
        <v>26</v>
      </c>
      <c r="J37" s="237">
        <v>14</v>
      </c>
      <c r="K37" s="178">
        <v>0.9708812260536398</v>
      </c>
      <c r="L37" s="178">
        <v>0.94184752365052871</v>
      </c>
      <c r="M37" s="178">
        <v>0.94037046434914995</v>
      </c>
    </row>
    <row r="38" spans="2:13" ht="15.95" customHeight="1" x14ac:dyDescent="0.25">
      <c r="B38" s="18" t="s">
        <v>24</v>
      </c>
      <c r="C38" s="30">
        <v>143</v>
      </c>
      <c r="D38" s="14" t="s">
        <v>21</v>
      </c>
      <c r="E38" s="15" t="s">
        <v>49</v>
      </c>
      <c r="F38" s="15" t="s">
        <v>27</v>
      </c>
      <c r="G38" s="237">
        <v>28</v>
      </c>
      <c r="J38" s="237">
        <v>143</v>
      </c>
      <c r="K38" s="178">
        <v>0.98641304347826086</v>
      </c>
      <c r="L38" s="178">
        <v>0.94245049504950495</v>
      </c>
      <c r="M38" s="178">
        <v>0.96031302403577412</v>
      </c>
    </row>
    <row r="39" spans="2:13" ht="15.95" customHeight="1" x14ac:dyDescent="0.25">
      <c r="B39" s="18" t="s">
        <v>24</v>
      </c>
      <c r="C39" s="200">
        <v>145</v>
      </c>
      <c r="D39" s="14" t="s">
        <v>21</v>
      </c>
      <c r="E39" s="15" t="s">
        <v>50</v>
      </c>
      <c r="F39" s="15" t="s">
        <v>27</v>
      </c>
      <c r="G39" s="237">
        <v>28</v>
      </c>
      <c r="J39" s="237">
        <v>145</v>
      </c>
      <c r="K39" s="178">
        <v>0.96813495782567949</v>
      </c>
      <c r="L39" s="178">
        <v>0.89451913133402272</v>
      </c>
      <c r="M39" s="178">
        <v>0.89874008399440042</v>
      </c>
    </row>
    <row r="40" spans="2:13" ht="15.95" customHeight="1" x14ac:dyDescent="0.25">
      <c r="B40" s="18" t="s">
        <v>24</v>
      </c>
      <c r="C40" s="197">
        <v>147</v>
      </c>
      <c r="D40" s="14" t="s">
        <v>25</v>
      </c>
      <c r="E40" s="15" t="s">
        <v>51</v>
      </c>
      <c r="F40" s="15" t="s">
        <v>27</v>
      </c>
      <c r="G40" s="237">
        <v>28</v>
      </c>
      <c r="J40" s="237">
        <v>147</v>
      </c>
      <c r="K40" s="178">
        <v>0.9235237173281704</v>
      </c>
      <c r="L40" s="178">
        <v>0.87466808284652153</v>
      </c>
      <c r="M40" s="178">
        <v>0.88154138915318747</v>
      </c>
    </row>
    <row r="41" spans="2:13" ht="15.95" customHeight="1" x14ac:dyDescent="0.25">
      <c r="B41" s="18" t="s">
        <v>24</v>
      </c>
      <c r="C41" s="198">
        <v>148</v>
      </c>
      <c r="D41" s="14" t="s">
        <v>25</v>
      </c>
      <c r="E41" s="15" t="s">
        <v>52</v>
      </c>
      <c r="F41" s="15" t="s">
        <v>27</v>
      </c>
      <c r="G41" s="237">
        <v>28</v>
      </c>
      <c r="J41" s="237">
        <v>148</v>
      </c>
      <c r="K41" s="178">
        <v>0.97584541062801933</v>
      </c>
      <c r="L41" s="178">
        <v>0.98022598870056499</v>
      </c>
      <c r="M41" s="178">
        <v>0.98212005108556832</v>
      </c>
    </row>
    <row r="42" spans="2:13" ht="15.95" customHeight="1" x14ac:dyDescent="0.25">
      <c r="B42" s="18" t="s">
        <v>24</v>
      </c>
      <c r="C42" s="206">
        <v>149</v>
      </c>
      <c r="D42" s="14" t="s">
        <v>285</v>
      </c>
      <c r="E42" s="15" t="s">
        <v>53</v>
      </c>
      <c r="F42" s="15" t="s">
        <v>27</v>
      </c>
      <c r="G42" s="237">
        <v>28</v>
      </c>
      <c r="J42" s="237">
        <v>149</v>
      </c>
      <c r="K42" s="178">
        <v>0.94559386973180082</v>
      </c>
      <c r="L42" s="178">
        <v>0.91502276176024278</v>
      </c>
      <c r="M42" s="178">
        <v>0.90721649484536082</v>
      </c>
    </row>
    <row r="43" spans="2:13" ht="15.95" customHeight="1" x14ac:dyDescent="0.25">
      <c r="B43" s="18" t="s">
        <v>24</v>
      </c>
      <c r="C43" s="34">
        <v>152</v>
      </c>
      <c r="D43" s="14" t="s">
        <v>25</v>
      </c>
      <c r="E43" s="15" t="s">
        <v>54</v>
      </c>
      <c r="F43" s="15" t="s">
        <v>27</v>
      </c>
      <c r="G43" s="237">
        <v>28</v>
      </c>
      <c r="J43" s="237">
        <v>152</v>
      </c>
      <c r="K43" s="178">
        <v>0.89193083573487031</v>
      </c>
      <c r="L43" s="178">
        <v>0.88828967642526968</v>
      </c>
      <c r="M43" s="178">
        <v>0.85561877667140829</v>
      </c>
    </row>
    <row r="44" spans="2:13" ht="15.95" customHeight="1" x14ac:dyDescent="0.25">
      <c r="B44" s="18" t="s">
        <v>24</v>
      </c>
      <c r="C44" s="35">
        <v>154</v>
      </c>
      <c r="D44" s="14" t="s">
        <v>21</v>
      </c>
      <c r="E44" s="15" t="s">
        <v>55</v>
      </c>
      <c r="F44" s="15" t="s">
        <v>27</v>
      </c>
      <c r="G44" s="237">
        <v>28</v>
      </c>
      <c r="J44" s="237">
        <v>154</v>
      </c>
      <c r="K44" s="178">
        <v>0.92430703624733479</v>
      </c>
      <c r="L44" s="178">
        <v>0.91216216216216217</v>
      </c>
      <c r="M44" s="178">
        <v>0.92024857586742626</v>
      </c>
    </row>
    <row r="45" spans="2:13" ht="15.95" customHeight="1" x14ac:dyDescent="0.25">
      <c r="B45" s="18" t="s">
        <v>24</v>
      </c>
      <c r="C45" s="36">
        <v>161</v>
      </c>
      <c r="D45" s="14" t="s">
        <v>25</v>
      </c>
      <c r="E45" s="15" t="s">
        <v>56</v>
      </c>
      <c r="F45" s="15" t="s">
        <v>37</v>
      </c>
      <c r="G45" s="237">
        <v>25</v>
      </c>
      <c r="J45" s="237">
        <v>161</v>
      </c>
      <c r="K45" s="178">
        <v>0.98521647307286164</v>
      </c>
      <c r="L45" s="178">
        <v>0.97928653624856155</v>
      </c>
      <c r="M45" s="178">
        <v>0.98541666666666672</v>
      </c>
    </row>
    <row r="46" spans="2:13" ht="15.95" customHeight="1" x14ac:dyDescent="0.25">
      <c r="B46" s="18" t="s">
        <v>24</v>
      </c>
      <c r="C46" s="37">
        <v>162</v>
      </c>
      <c r="D46" s="14" t="s">
        <v>21</v>
      </c>
      <c r="E46" s="15" t="s">
        <v>57</v>
      </c>
      <c r="F46" s="15" t="s">
        <v>20</v>
      </c>
      <c r="G46" s="237">
        <v>26</v>
      </c>
      <c r="J46" s="237">
        <v>162</v>
      </c>
      <c r="K46" s="178">
        <v>0.9618541767262192</v>
      </c>
      <c r="L46" s="178">
        <v>0.93319305628616522</v>
      </c>
      <c r="M46" s="178">
        <v>0.92446555819477438</v>
      </c>
    </row>
    <row r="47" spans="2:13" ht="15.95" customHeight="1" x14ac:dyDescent="0.25">
      <c r="B47" s="18" t="s">
        <v>24</v>
      </c>
      <c r="C47" s="38">
        <v>170</v>
      </c>
      <c r="D47" s="14" t="s">
        <v>25</v>
      </c>
      <c r="E47" s="15" t="s">
        <v>58</v>
      </c>
      <c r="F47" s="15" t="s">
        <v>37</v>
      </c>
      <c r="G47" s="237">
        <v>25</v>
      </c>
      <c r="J47" s="237">
        <v>170</v>
      </c>
      <c r="K47" s="178">
        <v>0.94354838709677424</v>
      </c>
      <c r="L47" s="178">
        <v>0.94644808743169395</v>
      </c>
      <c r="M47" s="178">
        <v>0.97507477567298106</v>
      </c>
    </row>
    <row r="48" spans="2:13" ht="15.95" customHeight="1" x14ac:dyDescent="0.25">
      <c r="B48" s="18" t="s">
        <v>24</v>
      </c>
      <c r="C48" s="39">
        <v>171</v>
      </c>
      <c r="D48" s="14" t="s">
        <v>25</v>
      </c>
      <c r="E48" s="15" t="s">
        <v>59</v>
      </c>
      <c r="F48" s="15" t="s">
        <v>37</v>
      </c>
      <c r="G48" s="237">
        <v>25</v>
      </c>
      <c r="J48" s="237">
        <v>171</v>
      </c>
      <c r="K48" s="178">
        <v>0.97201017811704837</v>
      </c>
      <c r="L48" s="178">
        <v>0.94683544303797473</v>
      </c>
      <c r="M48" s="178">
        <v>0.95056179775280902</v>
      </c>
    </row>
    <row r="49" spans="2:13" ht="15.95" customHeight="1" x14ac:dyDescent="0.25">
      <c r="B49" s="18" t="s">
        <v>24</v>
      </c>
      <c r="C49" s="40">
        <v>172</v>
      </c>
      <c r="D49" s="14" t="s">
        <v>21</v>
      </c>
      <c r="E49" s="15" t="s">
        <v>60</v>
      </c>
      <c r="F49" s="15" t="s">
        <v>37</v>
      </c>
      <c r="G49" s="237">
        <v>25</v>
      </c>
      <c r="J49" s="237">
        <v>172</v>
      </c>
      <c r="K49" s="178">
        <v>0.93843725335438044</v>
      </c>
      <c r="L49" s="178">
        <v>0.91317926296064955</v>
      </c>
      <c r="M49" s="178">
        <v>0.91644058600108513</v>
      </c>
    </row>
    <row r="50" spans="2:13" ht="15.95" customHeight="1" x14ac:dyDescent="0.25">
      <c r="B50" s="12" t="s">
        <v>17</v>
      </c>
      <c r="C50" s="31">
        <v>18</v>
      </c>
      <c r="D50" s="14" t="s">
        <v>47</v>
      </c>
      <c r="E50" s="15" t="s">
        <v>61</v>
      </c>
      <c r="F50" s="15" t="s">
        <v>20</v>
      </c>
      <c r="G50" s="237">
        <v>5</v>
      </c>
      <c r="J50" s="237">
        <v>18</v>
      </c>
      <c r="K50" s="178">
        <v>0.92607693671334868</v>
      </c>
      <c r="L50" s="178">
        <v>0.89254013220018891</v>
      </c>
      <c r="M50" s="178">
        <v>0.89594386445319185</v>
      </c>
    </row>
    <row r="51" spans="2:13" ht="15.95" customHeight="1" x14ac:dyDescent="0.25">
      <c r="B51" s="18" t="s">
        <v>24</v>
      </c>
      <c r="C51" s="41">
        <v>186</v>
      </c>
      <c r="D51" s="14" t="s">
        <v>21</v>
      </c>
      <c r="E51" s="15" t="s">
        <v>62</v>
      </c>
      <c r="F51" s="15" t="s">
        <v>37</v>
      </c>
      <c r="G51" s="237">
        <v>25</v>
      </c>
      <c r="J51" s="237">
        <v>186</v>
      </c>
      <c r="K51" s="178">
        <v>0.97707423580786024</v>
      </c>
      <c r="L51" s="178">
        <v>0.97274881516587675</v>
      </c>
      <c r="M51" s="178">
        <v>0.97807933194154484</v>
      </c>
    </row>
    <row r="52" spans="2:13" ht="15.95" customHeight="1" x14ac:dyDescent="0.25">
      <c r="B52" s="12" t="s">
        <v>17</v>
      </c>
      <c r="C52" s="42">
        <v>191</v>
      </c>
      <c r="D52" s="14" t="s">
        <v>25</v>
      </c>
      <c r="E52" s="15" t="s">
        <v>63</v>
      </c>
      <c r="F52" s="15" t="s">
        <v>37</v>
      </c>
      <c r="G52" s="237">
        <v>25</v>
      </c>
      <c r="J52" s="237">
        <v>191</v>
      </c>
      <c r="K52" s="178">
        <v>0.95220125786163523</v>
      </c>
      <c r="L52" s="178">
        <v>0.87128712871287128</v>
      </c>
      <c r="M52" s="178">
        <v>0.88691232528589581</v>
      </c>
    </row>
    <row r="53" spans="2:13" ht="15.95" customHeight="1" x14ac:dyDescent="0.25">
      <c r="B53" s="18" t="s">
        <v>24</v>
      </c>
      <c r="C53" s="43">
        <v>195</v>
      </c>
      <c r="D53" s="14" t="s">
        <v>21</v>
      </c>
      <c r="E53" s="15" t="s">
        <v>64</v>
      </c>
      <c r="F53" s="15" t="s">
        <v>37</v>
      </c>
      <c r="G53" s="237">
        <v>25</v>
      </c>
      <c r="J53" s="237">
        <v>195</v>
      </c>
      <c r="K53" s="178">
        <v>0.86212361331220289</v>
      </c>
      <c r="L53" s="178">
        <v>0.79695155144256946</v>
      </c>
      <c r="M53" s="178">
        <v>0.82417582417582413</v>
      </c>
    </row>
    <row r="54" spans="2:13" ht="15.95" customHeight="1" x14ac:dyDescent="0.25">
      <c r="B54" s="12" t="s">
        <v>17</v>
      </c>
      <c r="C54" s="44">
        <v>20</v>
      </c>
      <c r="D54" s="14" t="s">
        <v>47</v>
      </c>
      <c r="E54" s="15" t="s">
        <v>65</v>
      </c>
      <c r="F54" s="15" t="s">
        <v>20</v>
      </c>
      <c r="G54" s="237">
        <v>19</v>
      </c>
      <c r="J54" s="237">
        <v>20</v>
      </c>
      <c r="K54" s="178">
        <v>0.91851244189226144</v>
      </c>
      <c r="L54" s="178">
        <v>0.9116784037558685</v>
      </c>
      <c r="M54" s="178">
        <v>0.95127795527156545</v>
      </c>
    </row>
    <row r="55" spans="2:13" ht="15.95" customHeight="1" x14ac:dyDescent="0.25">
      <c r="B55" s="18" t="s">
        <v>24</v>
      </c>
      <c r="C55" s="45">
        <v>209</v>
      </c>
      <c r="D55" s="14" t="s">
        <v>18</v>
      </c>
      <c r="E55" s="15" t="s">
        <v>66</v>
      </c>
      <c r="F55" s="15" t="s">
        <v>37</v>
      </c>
      <c r="G55" s="237">
        <v>25</v>
      </c>
      <c r="J55" s="237">
        <v>209</v>
      </c>
      <c r="K55" s="178">
        <v>0.91063829787234041</v>
      </c>
      <c r="L55" s="178">
        <v>0.84051724137931039</v>
      </c>
      <c r="M55" s="178">
        <v>0.8098859315589354</v>
      </c>
    </row>
    <row r="56" spans="2:13" ht="15.95" customHeight="1" x14ac:dyDescent="0.25">
      <c r="B56" s="12" t="s">
        <v>17</v>
      </c>
      <c r="C56" s="46" t="s">
        <v>67</v>
      </c>
      <c r="D56" s="14" t="s">
        <v>32</v>
      </c>
      <c r="E56" s="15" t="s">
        <v>68</v>
      </c>
      <c r="F56" s="15" t="s">
        <v>20</v>
      </c>
      <c r="G56" s="237">
        <v>6</v>
      </c>
      <c r="J56" s="237" t="s">
        <v>67</v>
      </c>
      <c r="K56" s="178">
        <v>0.95409015025041732</v>
      </c>
      <c r="L56" s="178">
        <v>0.95071684587813621</v>
      </c>
      <c r="M56" s="178">
        <v>0.93063352044907777</v>
      </c>
    </row>
    <row r="57" spans="2:13" ht="15.95" customHeight="1" x14ac:dyDescent="0.25">
      <c r="B57" s="12" t="s">
        <v>17</v>
      </c>
      <c r="C57" s="46" t="s">
        <v>69</v>
      </c>
      <c r="D57" s="14" t="s">
        <v>32</v>
      </c>
      <c r="E57" s="15" t="s">
        <v>70</v>
      </c>
      <c r="F57" s="15" t="s">
        <v>20</v>
      </c>
      <c r="G57" s="237">
        <v>6</v>
      </c>
      <c r="J57" s="237" t="s">
        <v>69</v>
      </c>
      <c r="K57" s="178">
        <v>0.96121551379448222</v>
      </c>
      <c r="L57" s="178">
        <v>0.94900969237252419</v>
      </c>
      <c r="M57" s="178">
        <v>0.93886792452830192</v>
      </c>
    </row>
    <row r="58" spans="2:13" ht="15.95" customHeight="1" x14ac:dyDescent="0.25">
      <c r="B58" s="12" t="s">
        <v>17</v>
      </c>
      <c r="C58" s="47" t="s">
        <v>71</v>
      </c>
      <c r="D58" s="14" t="s">
        <v>32</v>
      </c>
      <c r="E58" s="15" t="s">
        <v>72</v>
      </c>
      <c r="F58" s="15" t="s">
        <v>20</v>
      </c>
      <c r="G58" s="237">
        <v>7</v>
      </c>
      <c r="J58" s="237" t="s">
        <v>71</v>
      </c>
      <c r="K58" s="178">
        <v>0.95801902263037064</v>
      </c>
      <c r="L58" s="178">
        <v>0.93662691652470187</v>
      </c>
      <c r="M58" s="178">
        <v>0.93205944798301488</v>
      </c>
    </row>
    <row r="59" spans="2:13" ht="15.95" customHeight="1" x14ac:dyDescent="0.25">
      <c r="B59" s="12" t="s">
        <v>17</v>
      </c>
      <c r="C59" s="47" t="s">
        <v>73</v>
      </c>
      <c r="D59" s="14" t="s">
        <v>32</v>
      </c>
      <c r="E59" s="15" t="s">
        <v>74</v>
      </c>
      <c r="F59" s="15" t="s">
        <v>20</v>
      </c>
      <c r="G59" s="237">
        <v>7</v>
      </c>
      <c r="J59" s="237" t="s">
        <v>73</v>
      </c>
      <c r="K59" s="178">
        <v>0.93745480838756323</v>
      </c>
      <c r="L59" s="178">
        <v>0.93783169067475358</v>
      </c>
      <c r="M59" s="178">
        <v>0.9108710330857529</v>
      </c>
    </row>
    <row r="60" spans="2:13" ht="15.95" customHeight="1" x14ac:dyDescent="0.25">
      <c r="B60" s="12" t="s">
        <v>17</v>
      </c>
      <c r="C60" s="48">
        <v>252</v>
      </c>
      <c r="D60" s="14" t="s">
        <v>18</v>
      </c>
      <c r="E60" s="15" t="s">
        <v>75</v>
      </c>
      <c r="F60" s="15" t="s">
        <v>20</v>
      </c>
      <c r="G60" s="237">
        <v>8</v>
      </c>
      <c r="J60" s="237">
        <v>252</v>
      </c>
      <c r="K60" s="178">
        <v>0.96153846153846156</v>
      </c>
      <c r="L60" s="178">
        <v>0.90151515151515149</v>
      </c>
      <c r="M60" s="178">
        <v>0.87671232876712324</v>
      </c>
    </row>
    <row r="61" spans="2:13" ht="15.95" customHeight="1" x14ac:dyDescent="0.25">
      <c r="B61" s="12" t="s">
        <v>17</v>
      </c>
      <c r="C61" s="48">
        <v>253</v>
      </c>
      <c r="D61" s="14" t="s">
        <v>18</v>
      </c>
      <c r="E61" s="15" t="s">
        <v>76</v>
      </c>
      <c r="F61" s="15" t="s">
        <v>20</v>
      </c>
      <c r="G61" s="237">
        <v>8</v>
      </c>
      <c r="J61" s="237">
        <v>253</v>
      </c>
      <c r="K61" s="178">
        <v>0.93333333333333335</v>
      </c>
      <c r="L61" s="178">
        <v>0.88590604026845643</v>
      </c>
      <c r="M61" s="178">
        <v>0.96385542168674698</v>
      </c>
    </row>
    <row r="62" spans="2:13" ht="15.95" customHeight="1" x14ac:dyDescent="0.25">
      <c r="B62" s="12" t="s">
        <v>17</v>
      </c>
      <c r="C62" s="49" t="s">
        <v>77</v>
      </c>
      <c r="D62" s="14" t="s">
        <v>32</v>
      </c>
      <c r="E62" s="15" t="s">
        <v>78</v>
      </c>
      <c r="F62" s="15" t="s">
        <v>20</v>
      </c>
      <c r="G62" s="237">
        <v>8</v>
      </c>
      <c r="J62" s="237" t="s">
        <v>77</v>
      </c>
      <c r="K62" s="178">
        <v>0.95801664857039448</v>
      </c>
      <c r="L62" s="178">
        <v>0.94039079891169919</v>
      </c>
      <c r="M62" s="178">
        <v>0.91526939414263353</v>
      </c>
    </row>
    <row r="63" spans="2:13" ht="15.95" customHeight="1" x14ac:dyDescent="0.25">
      <c r="B63" s="12" t="s">
        <v>17</v>
      </c>
      <c r="C63" s="49" t="s">
        <v>79</v>
      </c>
      <c r="D63" s="14" t="s">
        <v>32</v>
      </c>
      <c r="E63" s="15" t="s">
        <v>80</v>
      </c>
      <c r="F63" s="15" t="s">
        <v>20</v>
      </c>
      <c r="G63" s="237">
        <v>8</v>
      </c>
      <c r="J63" s="237" t="s">
        <v>79</v>
      </c>
      <c r="K63" s="178">
        <v>0.95740808154350199</v>
      </c>
      <c r="L63" s="178">
        <v>0.91089351285189724</v>
      </c>
      <c r="M63" s="178">
        <v>0.90204808548530724</v>
      </c>
    </row>
    <row r="64" spans="2:13" ht="15.95" customHeight="1" x14ac:dyDescent="0.25">
      <c r="B64" s="12" t="s">
        <v>17</v>
      </c>
      <c r="C64" s="50" t="s">
        <v>81</v>
      </c>
      <c r="D64" s="14" t="s">
        <v>32</v>
      </c>
      <c r="E64" s="15" t="s">
        <v>82</v>
      </c>
      <c r="F64" s="15" t="s">
        <v>20</v>
      </c>
      <c r="G64" s="237">
        <v>9</v>
      </c>
      <c r="J64" s="237" t="s">
        <v>81</v>
      </c>
      <c r="K64" s="178">
        <v>0.94671669793621016</v>
      </c>
      <c r="L64" s="178">
        <v>0.92965235173824134</v>
      </c>
      <c r="M64" s="178">
        <v>0.92271578187071146</v>
      </c>
    </row>
    <row r="65" spans="2:13" ht="15.95" customHeight="1" x14ac:dyDescent="0.25">
      <c r="B65" s="12" t="s">
        <v>17</v>
      </c>
      <c r="C65" s="50" t="s">
        <v>83</v>
      </c>
      <c r="D65" s="14" t="s">
        <v>18</v>
      </c>
      <c r="E65" s="15" t="s">
        <v>84</v>
      </c>
      <c r="F65" s="15" t="s">
        <v>20</v>
      </c>
      <c r="G65" s="237">
        <v>9</v>
      </c>
      <c r="J65" s="237" t="s">
        <v>83</v>
      </c>
      <c r="K65" s="178">
        <v>0.94578313253012047</v>
      </c>
      <c r="L65" s="178">
        <v>0.9</v>
      </c>
      <c r="M65" s="178">
        <v>0.96276595744680848</v>
      </c>
    </row>
    <row r="66" spans="2:13" ht="15.95" customHeight="1" x14ac:dyDescent="0.25">
      <c r="B66" s="12" t="s">
        <v>17</v>
      </c>
      <c r="C66" s="50" t="s">
        <v>85</v>
      </c>
      <c r="D66" s="14" t="s">
        <v>32</v>
      </c>
      <c r="E66" s="15" t="s">
        <v>86</v>
      </c>
      <c r="F66" s="15" t="s">
        <v>20</v>
      </c>
      <c r="G66" s="237">
        <v>9</v>
      </c>
      <c r="J66" s="237" t="s">
        <v>85</v>
      </c>
      <c r="K66" s="178">
        <v>0.9483705602343464</v>
      </c>
      <c r="L66" s="178">
        <v>0.92507763975155277</v>
      </c>
      <c r="M66" s="178">
        <v>0.91619519094766622</v>
      </c>
    </row>
    <row r="67" spans="2:13" ht="15.95" customHeight="1" x14ac:dyDescent="0.25">
      <c r="B67" s="12" t="s">
        <v>17</v>
      </c>
      <c r="C67" s="51">
        <v>295</v>
      </c>
      <c r="D67" s="14" t="s">
        <v>21</v>
      </c>
      <c r="E67" s="15" t="s">
        <v>87</v>
      </c>
      <c r="F67" s="15" t="s">
        <v>20</v>
      </c>
      <c r="G67" s="237">
        <v>17</v>
      </c>
      <c r="J67" s="237">
        <v>295</v>
      </c>
      <c r="K67" s="178">
        <v>0.8574057037718491</v>
      </c>
      <c r="L67" s="178">
        <v>0.80218687872763417</v>
      </c>
      <c r="M67" s="178">
        <v>0.80213903743315507</v>
      </c>
    </row>
    <row r="68" spans="2:13" ht="15.95" customHeight="1" x14ac:dyDescent="0.25">
      <c r="B68" s="12" t="s">
        <v>17</v>
      </c>
      <c r="C68" s="52">
        <v>298</v>
      </c>
      <c r="D68" s="14" t="s">
        <v>25</v>
      </c>
      <c r="E68" s="15" t="s">
        <v>88</v>
      </c>
      <c r="F68" s="15" t="s">
        <v>89</v>
      </c>
      <c r="G68" s="237">
        <v>14</v>
      </c>
      <c r="J68" s="237">
        <v>298</v>
      </c>
      <c r="K68" s="178">
        <v>0.95749202975557912</v>
      </c>
      <c r="L68" s="178">
        <v>0.90039615166949627</v>
      </c>
      <c r="M68" s="178">
        <v>0.90839303991811671</v>
      </c>
    </row>
    <row r="69" spans="2:13" ht="15.95" customHeight="1" x14ac:dyDescent="0.25">
      <c r="B69" s="12" t="s">
        <v>17</v>
      </c>
      <c r="C69" s="53">
        <v>30</v>
      </c>
      <c r="D69" s="14" t="s">
        <v>47</v>
      </c>
      <c r="E69" s="15" t="s">
        <v>90</v>
      </c>
      <c r="F69" s="15" t="s">
        <v>20</v>
      </c>
      <c r="G69" s="237">
        <v>10</v>
      </c>
      <c r="J69" s="237">
        <v>30</v>
      </c>
      <c r="K69" s="178">
        <v>0.89160516605166051</v>
      </c>
      <c r="L69" s="178">
        <v>0.85356068204613844</v>
      </c>
      <c r="M69" s="178">
        <v>0.863947128532361</v>
      </c>
    </row>
    <row r="70" spans="2:13" ht="15.95" customHeight="1" x14ac:dyDescent="0.25">
      <c r="B70" s="54" t="s">
        <v>91</v>
      </c>
      <c r="C70" s="55">
        <v>309</v>
      </c>
      <c r="D70" s="14" t="s">
        <v>21</v>
      </c>
      <c r="E70" s="15" t="s">
        <v>92</v>
      </c>
      <c r="F70" s="15" t="s">
        <v>89</v>
      </c>
      <c r="G70" s="237">
        <v>61</v>
      </c>
      <c r="J70" s="237">
        <v>309</v>
      </c>
      <c r="K70" s="178">
        <v>0.85009861932938857</v>
      </c>
      <c r="L70" s="178">
        <v>0.75376044568245126</v>
      </c>
      <c r="M70" s="178">
        <v>0.77168494516450648</v>
      </c>
    </row>
    <row r="71" spans="2:13" ht="15.95" customHeight="1" x14ac:dyDescent="0.25">
      <c r="B71" s="54" t="s">
        <v>91</v>
      </c>
      <c r="C71" s="55" t="s">
        <v>93</v>
      </c>
      <c r="D71" s="14" t="s">
        <v>18</v>
      </c>
      <c r="E71" s="15" t="s">
        <v>94</v>
      </c>
      <c r="F71" s="15" t="s">
        <v>89</v>
      </c>
      <c r="G71" s="237">
        <v>61</v>
      </c>
      <c r="J71" s="237" t="s">
        <v>93</v>
      </c>
      <c r="K71" s="178">
        <v>0.90140845070422537</v>
      </c>
      <c r="L71" s="178">
        <v>0.86861313868613144</v>
      </c>
      <c r="M71" s="178">
        <v>0.83750000000000002</v>
      </c>
    </row>
    <row r="72" spans="2:13" ht="15.95" customHeight="1" x14ac:dyDescent="0.25">
      <c r="B72" s="54" t="s">
        <v>91</v>
      </c>
      <c r="C72" s="56">
        <v>31</v>
      </c>
      <c r="D72" s="14" t="s">
        <v>47</v>
      </c>
      <c r="E72" s="15" t="s">
        <v>95</v>
      </c>
      <c r="F72" s="15" t="s">
        <v>89</v>
      </c>
      <c r="G72" s="237">
        <v>63</v>
      </c>
      <c r="J72" s="237">
        <v>31</v>
      </c>
      <c r="K72" s="178">
        <v>0.91753525444512574</v>
      </c>
      <c r="L72" s="178">
        <v>0.83973919011667808</v>
      </c>
      <c r="M72" s="178">
        <v>0.8414932680538556</v>
      </c>
    </row>
    <row r="73" spans="2:13" ht="15.95" customHeight="1" x14ac:dyDescent="0.25">
      <c r="B73" s="54" t="s">
        <v>91</v>
      </c>
      <c r="C73" s="57">
        <v>313</v>
      </c>
      <c r="D73" s="14" t="s">
        <v>309</v>
      </c>
      <c r="E73" s="15" t="s">
        <v>287</v>
      </c>
      <c r="F73" s="15" t="s">
        <v>89</v>
      </c>
      <c r="G73" s="237">
        <v>63</v>
      </c>
      <c r="J73" s="237">
        <v>313</v>
      </c>
      <c r="K73" s="178">
        <v>0.92261904761904767</v>
      </c>
      <c r="L73" s="178">
        <v>0.88207547169811318</v>
      </c>
      <c r="M73" s="178">
        <v>0.87468671679197996</v>
      </c>
    </row>
    <row r="74" spans="2:13" ht="15.95" customHeight="1" x14ac:dyDescent="0.25">
      <c r="B74" s="54" t="s">
        <v>91</v>
      </c>
      <c r="C74" s="58">
        <v>314</v>
      </c>
      <c r="D74" s="14" t="s">
        <v>21</v>
      </c>
      <c r="E74" s="15" t="s">
        <v>98</v>
      </c>
      <c r="F74" s="15" t="s">
        <v>89</v>
      </c>
      <c r="G74" s="237">
        <v>63</v>
      </c>
      <c r="J74" s="237">
        <v>314</v>
      </c>
      <c r="K74" s="178">
        <v>0.87526881720430105</v>
      </c>
      <c r="L74" s="178">
        <v>0.83352668213457082</v>
      </c>
      <c r="M74" s="178">
        <v>0.85962145110410093</v>
      </c>
    </row>
    <row r="75" spans="2:13" ht="15.95" customHeight="1" x14ac:dyDescent="0.25">
      <c r="B75" s="54" t="s">
        <v>91</v>
      </c>
      <c r="C75" s="171">
        <v>32</v>
      </c>
      <c r="D75" s="14" t="s">
        <v>47</v>
      </c>
      <c r="E75" s="15" t="s">
        <v>99</v>
      </c>
      <c r="F75" s="15" t="s">
        <v>89</v>
      </c>
      <c r="G75" s="237">
        <v>62</v>
      </c>
      <c r="J75" s="237">
        <v>32</v>
      </c>
      <c r="K75" s="178">
        <v>0.89028532608695654</v>
      </c>
      <c r="L75" s="178">
        <v>0.85329893107261334</v>
      </c>
      <c r="M75" s="178">
        <v>0.82845744680851063</v>
      </c>
    </row>
    <row r="76" spans="2:13" ht="15.95" customHeight="1" x14ac:dyDescent="0.25">
      <c r="B76" s="12" t="s">
        <v>17</v>
      </c>
      <c r="C76" s="59">
        <v>321</v>
      </c>
      <c r="D76" s="14" t="s">
        <v>25</v>
      </c>
      <c r="E76" s="15" t="s">
        <v>100</v>
      </c>
      <c r="F76" s="15" t="s">
        <v>20</v>
      </c>
      <c r="G76" s="237">
        <v>17</v>
      </c>
      <c r="J76" s="237">
        <v>321</v>
      </c>
      <c r="K76" s="178">
        <v>0.92434782608695654</v>
      </c>
      <c r="L76" s="178">
        <v>0.88539741219963031</v>
      </c>
      <c r="M76" s="178">
        <v>0.9025811823480433</v>
      </c>
    </row>
    <row r="77" spans="2:13" ht="15.95" customHeight="1" x14ac:dyDescent="0.25">
      <c r="B77" s="12" t="s">
        <v>17</v>
      </c>
      <c r="C77" s="60">
        <v>323</v>
      </c>
      <c r="D77" s="14" t="s">
        <v>21</v>
      </c>
      <c r="E77" s="15" t="s">
        <v>101</v>
      </c>
      <c r="F77" s="15" t="s">
        <v>89</v>
      </c>
      <c r="G77" s="237">
        <v>14</v>
      </c>
      <c r="J77" s="237">
        <v>323</v>
      </c>
      <c r="K77" s="178">
        <v>0.96422101449275366</v>
      </c>
      <c r="L77" s="178">
        <v>0.92668621700879761</v>
      </c>
      <c r="M77" s="178">
        <v>0.92900696864111498</v>
      </c>
    </row>
    <row r="78" spans="2:13" ht="15.95" customHeight="1" x14ac:dyDescent="0.25">
      <c r="B78" s="54" t="s">
        <v>91</v>
      </c>
      <c r="C78" s="61">
        <v>324</v>
      </c>
      <c r="D78" s="14" t="s">
        <v>25</v>
      </c>
      <c r="E78" s="15" t="s">
        <v>102</v>
      </c>
      <c r="F78" s="15" t="s">
        <v>89</v>
      </c>
      <c r="G78" s="237">
        <v>62</v>
      </c>
      <c r="J78" s="237">
        <v>324</v>
      </c>
      <c r="K78" s="178">
        <v>0.93581780538302273</v>
      </c>
      <c r="L78" s="178">
        <v>0.88639053254437872</v>
      </c>
      <c r="M78" s="178">
        <v>0.89858012170385393</v>
      </c>
    </row>
    <row r="79" spans="2:13" ht="15.95" customHeight="1" x14ac:dyDescent="0.25">
      <c r="B79" s="54" t="s">
        <v>91</v>
      </c>
      <c r="C79" s="30">
        <v>325</v>
      </c>
      <c r="D79" s="14" t="s">
        <v>21</v>
      </c>
      <c r="E79" s="15" t="s">
        <v>103</v>
      </c>
      <c r="F79" s="15" t="s">
        <v>89</v>
      </c>
      <c r="G79" s="237">
        <v>62</v>
      </c>
      <c r="J79" s="237">
        <v>325</v>
      </c>
      <c r="K79" s="178">
        <v>0.93714746172441576</v>
      </c>
      <c r="L79" s="178">
        <v>0.85838025119099182</v>
      </c>
      <c r="M79" s="178">
        <v>0.8800461361014994</v>
      </c>
    </row>
    <row r="80" spans="2:13" ht="15.95" customHeight="1" x14ac:dyDescent="0.25">
      <c r="B80" s="54" t="s">
        <v>91</v>
      </c>
      <c r="C80" s="62">
        <v>326</v>
      </c>
      <c r="D80" s="14" t="s">
        <v>25</v>
      </c>
      <c r="E80" s="15" t="s">
        <v>104</v>
      </c>
      <c r="F80" s="15" t="s">
        <v>89</v>
      </c>
      <c r="G80" s="237">
        <v>62</v>
      </c>
      <c r="J80" s="237">
        <v>326</v>
      </c>
      <c r="K80" s="178">
        <v>0.94800483675937119</v>
      </c>
      <c r="L80" s="178">
        <v>0.8827238335435057</v>
      </c>
      <c r="M80" s="178">
        <v>0.90045248868778283</v>
      </c>
    </row>
    <row r="81" spans="2:13" ht="15.95" customHeight="1" x14ac:dyDescent="0.25">
      <c r="B81" s="54" t="s">
        <v>91</v>
      </c>
      <c r="C81" s="31">
        <v>33</v>
      </c>
      <c r="D81" s="14" t="s">
        <v>47</v>
      </c>
      <c r="E81" s="15" t="s">
        <v>105</v>
      </c>
      <c r="F81" s="15" t="s">
        <v>37</v>
      </c>
      <c r="G81" s="237">
        <v>64</v>
      </c>
      <c r="J81" s="237">
        <v>33</v>
      </c>
      <c r="K81" s="178">
        <v>0.93855356171832516</v>
      </c>
      <c r="L81" s="178">
        <v>0.89014587674903245</v>
      </c>
      <c r="M81" s="178">
        <v>0.89950711938663741</v>
      </c>
    </row>
    <row r="82" spans="2:13" ht="15.95" customHeight="1" x14ac:dyDescent="0.25">
      <c r="B82" s="54" t="s">
        <v>91</v>
      </c>
      <c r="C82" s="63">
        <v>35</v>
      </c>
      <c r="D82" s="14" t="s">
        <v>47</v>
      </c>
      <c r="E82" s="15" t="s">
        <v>106</v>
      </c>
      <c r="F82" s="15" t="s">
        <v>107</v>
      </c>
      <c r="G82" s="237">
        <v>53</v>
      </c>
      <c r="J82" s="237">
        <v>35</v>
      </c>
      <c r="K82" s="178">
        <v>0.94550930996714133</v>
      </c>
      <c r="L82" s="178">
        <v>0.92386397833283174</v>
      </c>
      <c r="M82" s="178">
        <v>0.9279107725788901</v>
      </c>
    </row>
    <row r="83" spans="2:13" ht="15.95" customHeight="1" x14ac:dyDescent="0.25">
      <c r="B83" s="54" t="s">
        <v>91</v>
      </c>
      <c r="C83" s="64">
        <v>351</v>
      </c>
      <c r="D83" s="14" t="s">
        <v>285</v>
      </c>
      <c r="E83" s="15" t="s">
        <v>108</v>
      </c>
      <c r="F83" s="15" t="s">
        <v>107</v>
      </c>
      <c r="G83" s="237">
        <v>54</v>
      </c>
      <c r="J83" s="237">
        <v>351</v>
      </c>
      <c r="K83" s="178">
        <v>0.89179440937781784</v>
      </c>
      <c r="L83" s="178">
        <v>0.86595174262734587</v>
      </c>
      <c r="M83" s="178">
        <v>0.89909762100082036</v>
      </c>
    </row>
    <row r="84" spans="2:13" ht="15.95" customHeight="1" x14ac:dyDescent="0.25">
      <c r="B84" s="54" t="s">
        <v>91</v>
      </c>
      <c r="C84" s="22">
        <v>352</v>
      </c>
      <c r="D84" s="14" t="s">
        <v>18</v>
      </c>
      <c r="E84" s="15" t="s">
        <v>109</v>
      </c>
      <c r="F84" s="15" t="s">
        <v>107</v>
      </c>
      <c r="G84" s="237">
        <v>54</v>
      </c>
      <c r="J84" s="237">
        <v>352</v>
      </c>
      <c r="K84" s="178">
        <v>0.95499999999999996</v>
      </c>
      <c r="L84" s="178">
        <v>0.88353863381858899</v>
      </c>
      <c r="M84" s="178">
        <v>0.92181818181818187</v>
      </c>
    </row>
    <row r="85" spans="2:13" ht="15.95" customHeight="1" x14ac:dyDescent="0.25">
      <c r="B85" s="54" t="s">
        <v>91</v>
      </c>
      <c r="C85" s="65">
        <v>353</v>
      </c>
      <c r="D85" s="14" t="s">
        <v>21</v>
      </c>
      <c r="E85" s="15" t="s">
        <v>110</v>
      </c>
      <c r="F85" s="15" t="s">
        <v>107</v>
      </c>
      <c r="G85" s="237">
        <v>54</v>
      </c>
      <c r="J85" s="237">
        <v>353</v>
      </c>
      <c r="K85" s="178">
        <v>0.90201567749160139</v>
      </c>
      <c r="L85" s="178">
        <v>0.8884172225591267</v>
      </c>
      <c r="M85" s="178">
        <v>0.91270718232044201</v>
      </c>
    </row>
    <row r="86" spans="2:13" ht="15.95" customHeight="1" x14ac:dyDescent="0.25">
      <c r="B86" s="54" t="s">
        <v>91</v>
      </c>
      <c r="C86" s="66">
        <v>355</v>
      </c>
      <c r="D86" s="14" t="s">
        <v>21</v>
      </c>
      <c r="E86" s="15" t="s">
        <v>111</v>
      </c>
      <c r="F86" s="15" t="s">
        <v>107</v>
      </c>
      <c r="G86" s="237">
        <v>53</v>
      </c>
      <c r="J86" s="237">
        <v>355</v>
      </c>
      <c r="K86" s="178">
        <v>0.88823529411764701</v>
      </c>
      <c r="L86" s="178">
        <v>0.85968699406368054</v>
      </c>
      <c r="M86" s="178">
        <v>0.86755292959133434</v>
      </c>
    </row>
    <row r="87" spans="2:13" ht="15.95" customHeight="1" x14ac:dyDescent="0.25">
      <c r="B87" s="54" t="s">
        <v>91</v>
      </c>
      <c r="C87" s="67">
        <v>36</v>
      </c>
      <c r="D87" s="14" t="s">
        <v>43</v>
      </c>
      <c r="E87" s="15" t="s">
        <v>112</v>
      </c>
      <c r="F87" s="15" t="s">
        <v>89</v>
      </c>
      <c r="G87" s="237">
        <v>60</v>
      </c>
      <c r="J87" s="237">
        <v>36</v>
      </c>
      <c r="K87" s="178">
        <v>0.95412844036697253</v>
      </c>
      <c r="L87" s="178">
        <v>0.92191435768261965</v>
      </c>
      <c r="M87" s="178">
        <v>0.89759547383309757</v>
      </c>
    </row>
    <row r="88" spans="2:13" ht="15.95" customHeight="1" x14ac:dyDescent="0.25">
      <c r="B88" s="54" t="s">
        <v>91</v>
      </c>
      <c r="C88" s="68">
        <v>361</v>
      </c>
      <c r="D88" s="14" t="s">
        <v>21</v>
      </c>
      <c r="E88" s="15" t="s">
        <v>113</v>
      </c>
      <c r="F88" s="15" t="s">
        <v>37</v>
      </c>
      <c r="G88" s="237">
        <v>64</v>
      </c>
      <c r="J88" s="237">
        <v>361</v>
      </c>
      <c r="K88" s="178">
        <v>0.88932038834951455</v>
      </c>
      <c r="L88" s="178">
        <v>0.73411016949152541</v>
      </c>
      <c r="M88" s="178">
        <v>0.73393194706994325</v>
      </c>
    </row>
    <row r="89" spans="2:13" ht="15.95" customHeight="1" x14ac:dyDescent="0.25">
      <c r="B89" s="54" t="s">
        <v>91</v>
      </c>
      <c r="C89" s="69">
        <v>362</v>
      </c>
      <c r="D89" s="14" t="s">
        <v>21</v>
      </c>
      <c r="E89" s="15" t="s">
        <v>114</v>
      </c>
      <c r="F89" s="15" t="s">
        <v>37</v>
      </c>
      <c r="G89" s="237">
        <v>64</v>
      </c>
      <c r="J89" s="237">
        <v>362</v>
      </c>
      <c r="K89" s="178">
        <v>0.86286286286286284</v>
      </c>
      <c r="L89" s="178">
        <v>0.77092511013215859</v>
      </c>
      <c r="M89" s="178">
        <v>0.797244094488189</v>
      </c>
    </row>
    <row r="90" spans="2:13" ht="15.95" customHeight="1" x14ac:dyDescent="0.25">
      <c r="B90" s="54" t="s">
        <v>91</v>
      </c>
      <c r="C90" s="70">
        <v>363</v>
      </c>
      <c r="D90" s="14" t="s">
        <v>25</v>
      </c>
      <c r="E90" s="15" t="s">
        <v>115</v>
      </c>
      <c r="F90" s="15" t="s">
        <v>37</v>
      </c>
      <c r="G90" s="237">
        <v>64</v>
      </c>
      <c r="J90" s="237">
        <v>363</v>
      </c>
      <c r="K90" s="178">
        <v>0.96729776247848542</v>
      </c>
      <c r="L90" s="178">
        <v>0.89405204460966547</v>
      </c>
      <c r="M90" s="178">
        <v>0.88344594594594594</v>
      </c>
    </row>
    <row r="91" spans="2:13" ht="15.95" customHeight="1" x14ac:dyDescent="0.25">
      <c r="B91" s="54" t="s">
        <v>91</v>
      </c>
      <c r="C91" s="29">
        <v>365</v>
      </c>
      <c r="D91" s="14" t="s">
        <v>21</v>
      </c>
      <c r="E91" s="15" t="s">
        <v>116</v>
      </c>
      <c r="F91" s="15" t="s">
        <v>37</v>
      </c>
      <c r="G91" s="237">
        <v>64</v>
      </c>
      <c r="J91" s="237">
        <v>365</v>
      </c>
      <c r="K91" s="178">
        <v>0.95891065456282842</v>
      </c>
      <c r="L91" s="178">
        <v>0.89182194616977228</v>
      </c>
      <c r="M91" s="178">
        <v>0.87366465397120296</v>
      </c>
    </row>
    <row r="92" spans="2:13" ht="15.95" customHeight="1" x14ac:dyDescent="0.25">
      <c r="B92" s="54" t="s">
        <v>91</v>
      </c>
      <c r="C92" s="26">
        <v>366</v>
      </c>
      <c r="D92" s="14" t="s">
        <v>21</v>
      </c>
      <c r="E92" s="15" t="s">
        <v>117</v>
      </c>
      <c r="F92" s="15" t="s">
        <v>37</v>
      </c>
      <c r="G92" s="237">
        <v>64</v>
      </c>
      <c r="J92" s="237">
        <v>366</v>
      </c>
      <c r="K92" s="178">
        <v>0.96162427487728697</v>
      </c>
      <c r="L92" s="178">
        <v>0.90235690235690236</v>
      </c>
      <c r="M92" s="178">
        <v>0.8817157712305026</v>
      </c>
    </row>
    <row r="93" spans="2:13" ht="15.95" customHeight="1" x14ac:dyDescent="0.25">
      <c r="B93" s="54" t="s">
        <v>91</v>
      </c>
      <c r="C93" s="35">
        <v>372</v>
      </c>
      <c r="D93" s="14" t="s">
        <v>21</v>
      </c>
      <c r="E93" s="15" t="s">
        <v>118</v>
      </c>
      <c r="F93" s="15" t="s">
        <v>37</v>
      </c>
      <c r="G93" s="237">
        <v>65</v>
      </c>
      <c r="J93" s="237">
        <v>372</v>
      </c>
      <c r="K93" s="178">
        <v>0.95361781076066787</v>
      </c>
      <c r="L93" s="178">
        <v>0.90040650406504064</v>
      </c>
      <c r="M93" s="178">
        <v>0.91988950276243098</v>
      </c>
    </row>
    <row r="94" spans="2:13" ht="15.95" customHeight="1" x14ac:dyDescent="0.25">
      <c r="B94" s="54" t="s">
        <v>91</v>
      </c>
      <c r="C94" s="71">
        <v>373</v>
      </c>
      <c r="D94" s="14" t="s">
        <v>25</v>
      </c>
      <c r="E94" s="15" t="s">
        <v>119</v>
      </c>
      <c r="F94" s="15" t="s">
        <v>37</v>
      </c>
      <c r="G94" s="237">
        <v>65</v>
      </c>
      <c r="J94" s="237">
        <v>373</v>
      </c>
      <c r="K94" s="178">
        <v>0.95095948827292109</v>
      </c>
      <c r="L94" s="178">
        <v>0.96382730455075849</v>
      </c>
      <c r="M94" s="178">
        <v>0.95223260643821395</v>
      </c>
    </row>
    <row r="95" spans="2:13" ht="15.95" customHeight="1" x14ac:dyDescent="0.25">
      <c r="B95" s="54" t="s">
        <v>91</v>
      </c>
      <c r="C95" s="21">
        <v>376</v>
      </c>
      <c r="D95" s="14" t="s">
        <v>21</v>
      </c>
      <c r="E95" s="15" t="s">
        <v>120</v>
      </c>
      <c r="F95" s="15" t="s">
        <v>37</v>
      </c>
      <c r="G95" s="237">
        <v>65</v>
      </c>
      <c r="J95" s="237">
        <v>376</v>
      </c>
      <c r="K95" s="178">
        <v>0.90562770562770567</v>
      </c>
      <c r="L95" s="178">
        <v>0.85727788279773154</v>
      </c>
      <c r="M95" s="178">
        <v>0.8083121289228159</v>
      </c>
    </row>
    <row r="96" spans="2:13" ht="15.95" customHeight="1" x14ac:dyDescent="0.25">
      <c r="B96" s="54" t="s">
        <v>91</v>
      </c>
      <c r="C96" s="28">
        <v>377</v>
      </c>
      <c r="D96" s="14" t="s">
        <v>21</v>
      </c>
      <c r="E96" s="15" t="s">
        <v>121</v>
      </c>
      <c r="F96" s="15" t="s">
        <v>37</v>
      </c>
      <c r="G96" s="237">
        <v>65</v>
      </c>
      <c r="J96" s="237">
        <v>377</v>
      </c>
      <c r="K96" s="178">
        <v>0.97339138848572815</v>
      </c>
      <c r="L96" s="178">
        <v>0.9558127301420305</v>
      </c>
      <c r="M96" s="178">
        <v>0.95203836930455632</v>
      </c>
    </row>
    <row r="97" spans="2:13" ht="15.95" customHeight="1" x14ac:dyDescent="0.25">
      <c r="B97" s="54" t="s">
        <v>91</v>
      </c>
      <c r="C97" s="72">
        <v>378</v>
      </c>
      <c r="D97" s="14" t="s">
        <v>25</v>
      </c>
      <c r="E97" s="15" t="s">
        <v>122</v>
      </c>
      <c r="F97" s="15" t="s">
        <v>37</v>
      </c>
      <c r="G97" s="237">
        <v>65</v>
      </c>
      <c r="J97" s="237">
        <v>378</v>
      </c>
      <c r="K97" s="178">
        <v>0.91718750000000004</v>
      </c>
      <c r="L97" s="178">
        <v>0.8833333333333333</v>
      </c>
      <c r="M97" s="178">
        <v>0.85218702865761686</v>
      </c>
    </row>
    <row r="98" spans="2:13" ht="15.95" customHeight="1" x14ac:dyDescent="0.25">
      <c r="B98" s="54" t="s">
        <v>91</v>
      </c>
      <c r="C98" s="73">
        <v>38</v>
      </c>
      <c r="D98" s="14" t="s">
        <v>47</v>
      </c>
      <c r="E98" s="15" t="s">
        <v>123</v>
      </c>
      <c r="F98" s="15" t="s">
        <v>89</v>
      </c>
      <c r="G98" s="237">
        <v>60</v>
      </c>
      <c r="J98" s="237">
        <v>38</v>
      </c>
      <c r="K98" s="178">
        <v>0.92449449705656517</v>
      </c>
      <c r="L98" s="178">
        <v>0.86617100371747213</v>
      </c>
      <c r="M98" s="178">
        <v>0.87332490518331229</v>
      </c>
    </row>
    <row r="99" spans="2:13" ht="15.95" customHeight="1" x14ac:dyDescent="0.25">
      <c r="B99" s="54" t="s">
        <v>91</v>
      </c>
      <c r="C99" s="72">
        <v>391</v>
      </c>
      <c r="D99" s="14" t="s">
        <v>21</v>
      </c>
      <c r="E99" s="15" t="s">
        <v>124</v>
      </c>
      <c r="F99" s="15" t="s">
        <v>37</v>
      </c>
      <c r="G99" s="237">
        <v>67</v>
      </c>
      <c r="J99" s="237">
        <v>391</v>
      </c>
      <c r="K99" s="178">
        <v>0.97160883280757093</v>
      </c>
      <c r="L99" s="178">
        <v>0.87261146496815289</v>
      </c>
      <c r="M99" s="178">
        <v>0.9129213483146067</v>
      </c>
    </row>
    <row r="100" spans="2:13" ht="15.95" customHeight="1" x14ac:dyDescent="0.25">
      <c r="B100" s="54" t="s">
        <v>91</v>
      </c>
      <c r="C100" s="57">
        <v>392</v>
      </c>
      <c r="D100" s="14" t="s">
        <v>21</v>
      </c>
      <c r="E100" s="15" t="s">
        <v>125</v>
      </c>
      <c r="F100" s="15" t="s">
        <v>37</v>
      </c>
      <c r="G100" s="237">
        <v>67</v>
      </c>
      <c r="J100" s="237">
        <v>392</v>
      </c>
      <c r="K100" s="178">
        <v>0.42795698924731185</v>
      </c>
      <c r="L100" s="178">
        <v>0.61525974025974028</v>
      </c>
      <c r="M100" s="178">
        <v>0.68830242510699002</v>
      </c>
    </row>
    <row r="101" spans="2:13" ht="15.95" customHeight="1" x14ac:dyDescent="0.25">
      <c r="B101" s="54" t="s">
        <v>91</v>
      </c>
      <c r="C101" s="74">
        <v>393</v>
      </c>
      <c r="D101" s="14" t="s">
        <v>21</v>
      </c>
      <c r="E101" s="15" t="s">
        <v>126</v>
      </c>
      <c r="F101" s="15" t="s">
        <v>37</v>
      </c>
      <c r="G101" s="237">
        <v>67</v>
      </c>
      <c r="J101" s="237">
        <v>393</v>
      </c>
      <c r="K101" s="178">
        <v>0.96327387198321091</v>
      </c>
      <c r="L101" s="178">
        <v>0.9263754045307443</v>
      </c>
      <c r="M101" s="178">
        <v>0.95234708392603129</v>
      </c>
    </row>
    <row r="102" spans="2:13" ht="15.95" customHeight="1" x14ac:dyDescent="0.25">
      <c r="B102" s="54" t="s">
        <v>91</v>
      </c>
      <c r="C102" s="75">
        <v>394</v>
      </c>
      <c r="D102" s="14" t="s">
        <v>25</v>
      </c>
      <c r="E102" s="15" t="s">
        <v>127</v>
      </c>
      <c r="F102" s="15" t="s">
        <v>37</v>
      </c>
      <c r="G102" s="237">
        <v>67</v>
      </c>
      <c r="J102" s="237">
        <v>394</v>
      </c>
      <c r="K102" s="178">
        <v>0.94308943089430897</v>
      </c>
      <c r="L102" s="178">
        <v>0.90874524714828897</v>
      </c>
      <c r="M102" s="178">
        <v>0.93193069306930698</v>
      </c>
    </row>
    <row r="103" spans="2:13" ht="15.95" customHeight="1" x14ac:dyDescent="0.25">
      <c r="B103" s="54" t="s">
        <v>91</v>
      </c>
      <c r="C103" s="30">
        <v>395</v>
      </c>
      <c r="D103" s="14" t="s">
        <v>18</v>
      </c>
      <c r="E103" s="15" t="s">
        <v>128</v>
      </c>
      <c r="F103" s="15" t="s">
        <v>37</v>
      </c>
      <c r="G103" s="237">
        <v>67</v>
      </c>
      <c r="J103" s="237">
        <v>395</v>
      </c>
      <c r="K103" s="178">
        <v>0.67532467532467533</v>
      </c>
      <c r="L103" s="178">
        <v>0.71232876712328763</v>
      </c>
      <c r="M103" s="178">
        <v>0.79268292682926833</v>
      </c>
    </row>
    <row r="104" spans="2:13" ht="15.95" customHeight="1" x14ac:dyDescent="0.25">
      <c r="B104" s="54" t="s">
        <v>91</v>
      </c>
      <c r="C104" s="76">
        <v>396</v>
      </c>
      <c r="D104" s="14" t="s">
        <v>284</v>
      </c>
      <c r="E104" s="15" t="s">
        <v>129</v>
      </c>
      <c r="F104" s="15" t="s">
        <v>37</v>
      </c>
      <c r="G104" s="237">
        <v>67</v>
      </c>
      <c r="J104" s="237">
        <v>396</v>
      </c>
      <c r="K104" s="178">
        <v>0.80232558139534882</v>
      </c>
      <c r="L104" s="178">
        <v>0.84713375796178347</v>
      </c>
      <c r="M104" s="178">
        <v>0.56213017751479288</v>
      </c>
    </row>
    <row r="105" spans="2:13" ht="15.95" customHeight="1" x14ac:dyDescent="0.25">
      <c r="B105" s="54" t="s">
        <v>91</v>
      </c>
      <c r="C105" s="77">
        <v>399</v>
      </c>
      <c r="D105" s="14" t="s">
        <v>130</v>
      </c>
      <c r="E105" s="15" t="s">
        <v>131</v>
      </c>
      <c r="F105" s="15" t="s">
        <v>37</v>
      </c>
      <c r="G105" s="237">
        <v>67</v>
      </c>
      <c r="J105" s="237">
        <v>399</v>
      </c>
      <c r="K105" s="178">
        <v>0.7857142857142857</v>
      </c>
      <c r="L105" s="178">
        <v>1</v>
      </c>
      <c r="M105" s="178">
        <v>0.7</v>
      </c>
    </row>
    <row r="106" spans="2:13" ht="15.95" customHeight="1" x14ac:dyDescent="0.25">
      <c r="B106" s="78" t="s">
        <v>132</v>
      </c>
      <c r="C106" s="79">
        <v>501</v>
      </c>
      <c r="D106" s="14" t="s">
        <v>25</v>
      </c>
      <c r="E106" s="15" t="s">
        <v>133</v>
      </c>
      <c r="F106" s="15" t="s">
        <v>134</v>
      </c>
      <c r="G106" s="237">
        <v>24</v>
      </c>
      <c r="J106" s="237">
        <v>501</v>
      </c>
      <c r="K106" s="178">
        <v>0.79406631762652702</v>
      </c>
      <c r="L106" s="178">
        <v>0.7235462345090562</v>
      </c>
      <c r="M106" s="178">
        <v>0.74238227146814406</v>
      </c>
    </row>
    <row r="107" spans="2:13" ht="15.95" customHeight="1" x14ac:dyDescent="0.25">
      <c r="B107" s="78" t="s">
        <v>132</v>
      </c>
      <c r="C107" s="80">
        <v>502</v>
      </c>
      <c r="D107" s="14" t="s">
        <v>25</v>
      </c>
      <c r="E107" s="15" t="s">
        <v>135</v>
      </c>
      <c r="F107" s="15" t="s">
        <v>134</v>
      </c>
      <c r="G107" s="237">
        <v>24</v>
      </c>
      <c r="J107" s="237">
        <v>502</v>
      </c>
      <c r="K107" s="178">
        <v>0.83485745024206559</v>
      </c>
      <c r="L107" s="178">
        <v>0.84792899408284028</v>
      </c>
      <c r="M107" s="178">
        <v>0.84734133790737565</v>
      </c>
    </row>
    <row r="108" spans="2:13" ht="15.95" customHeight="1" x14ac:dyDescent="0.25">
      <c r="B108" s="78" t="s">
        <v>132</v>
      </c>
      <c r="C108" s="179">
        <v>503</v>
      </c>
      <c r="D108" s="14" t="s">
        <v>288</v>
      </c>
      <c r="E108" s="15" t="s">
        <v>136</v>
      </c>
      <c r="F108" s="15" t="s">
        <v>134</v>
      </c>
      <c r="G108" s="237">
        <v>24</v>
      </c>
      <c r="J108" s="237">
        <v>503</v>
      </c>
      <c r="K108" s="178">
        <v>0.8666666666666667</v>
      </c>
      <c r="L108" s="178">
        <v>0.88235294117647056</v>
      </c>
      <c r="M108" s="178">
        <v>0.9452054794520548</v>
      </c>
    </row>
    <row r="109" spans="2:13" ht="15.95" customHeight="1" x14ac:dyDescent="0.25">
      <c r="B109" s="78" t="s">
        <v>132</v>
      </c>
      <c r="C109" s="81" t="s">
        <v>137</v>
      </c>
      <c r="D109" s="14" t="s">
        <v>32</v>
      </c>
      <c r="E109" s="15" t="s">
        <v>138</v>
      </c>
      <c r="F109" s="15" t="s">
        <v>134</v>
      </c>
      <c r="G109" s="237">
        <v>24</v>
      </c>
      <c r="J109" s="237" t="s">
        <v>137</v>
      </c>
      <c r="K109" s="178">
        <v>0.92365645404319441</v>
      </c>
      <c r="L109" s="178">
        <v>0.93781232648528601</v>
      </c>
      <c r="M109" s="178">
        <v>0.95188627665390924</v>
      </c>
    </row>
    <row r="110" spans="2:13" ht="15.95" customHeight="1" x14ac:dyDescent="0.25">
      <c r="B110" s="78" t="s">
        <v>132</v>
      </c>
      <c r="C110" s="82" t="s">
        <v>139</v>
      </c>
      <c r="D110" s="14" t="s">
        <v>32</v>
      </c>
      <c r="E110" s="15" t="s">
        <v>140</v>
      </c>
      <c r="F110" s="15" t="s">
        <v>134</v>
      </c>
      <c r="G110" s="237">
        <v>24</v>
      </c>
      <c r="J110" s="237" t="s">
        <v>139</v>
      </c>
      <c r="K110" s="178">
        <v>0.94168323392975484</v>
      </c>
      <c r="L110" s="178">
        <v>0.95652173913043481</v>
      </c>
      <c r="M110" s="178">
        <v>0.97741273100616022</v>
      </c>
    </row>
    <row r="111" spans="2:13" ht="15.95" customHeight="1" x14ac:dyDescent="0.25">
      <c r="B111" s="12" t="s">
        <v>17</v>
      </c>
      <c r="C111" s="83">
        <v>64</v>
      </c>
      <c r="D111" s="14" t="s">
        <v>43</v>
      </c>
      <c r="E111" s="15" t="s">
        <v>141</v>
      </c>
      <c r="F111" s="15" t="s">
        <v>20</v>
      </c>
      <c r="G111" s="237">
        <v>191</v>
      </c>
      <c r="J111" s="237">
        <v>64</v>
      </c>
      <c r="K111" s="178">
        <v>0.9581529581529582</v>
      </c>
      <c r="L111" s="178">
        <v>0.92401628222523746</v>
      </c>
      <c r="M111" s="178">
        <v>0.92623363544813697</v>
      </c>
    </row>
    <row r="112" spans="2:13" ht="15.95" customHeight="1" x14ac:dyDescent="0.25">
      <c r="B112" s="12" t="s">
        <v>17</v>
      </c>
      <c r="C112" s="84">
        <v>65</v>
      </c>
      <c r="D112" s="14" t="s">
        <v>43</v>
      </c>
      <c r="E112" s="221" t="s">
        <v>142</v>
      </c>
      <c r="F112" s="15" t="s">
        <v>20</v>
      </c>
      <c r="G112" s="237">
        <v>19</v>
      </c>
      <c r="H112" s="222"/>
      <c r="I112" s="222"/>
      <c r="J112" s="237">
        <v>65</v>
      </c>
      <c r="K112" s="178">
        <v>0.94129255056734085</v>
      </c>
      <c r="L112" s="178">
        <v>0.87796520822351076</v>
      </c>
      <c r="M112" s="178">
        <v>0.88312912346842598</v>
      </c>
    </row>
    <row r="113" spans="2:13" ht="15.95" customHeight="1" x14ac:dyDescent="0.25">
      <c r="B113" s="12" t="s">
        <v>17</v>
      </c>
      <c r="C113" s="85">
        <v>66</v>
      </c>
      <c r="D113" s="14" t="s">
        <v>47</v>
      </c>
      <c r="E113" s="15" t="s">
        <v>143</v>
      </c>
      <c r="F113" s="15" t="s">
        <v>27</v>
      </c>
      <c r="G113" s="237">
        <v>20</v>
      </c>
      <c r="J113" s="237">
        <v>66</v>
      </c>
      <c r="K113" s="178">
        <v>0.97495386237806481</v>
      </c>
      <c r="L113" s="178">
        <v>0.92966714905933434</v>
      </c>
      <c r="M113" s="178">
        <v>0.93621346886912327</v>
      </c>
    </row>
    <row r="114" spans="2:13" ht="15.95" customHeight="1" x14ac:dyDescent="0.25">
      <c r="B114" s="12" t="s">
        <v>17</v>
      </c>
      <c r="C114" s="86" t="s">
        <v>144</v>
      </c>
      <c r="D114" s="14" t="s">
        <v>32</v>
      </c>
      <c r="E114" s="223" t="s">
        <v>145</v>
      </c>
      <c r="F114" s="15" t="s">
        <v>20</v>
      </c>
      <c r="G114" s="237">
        <v>22</v>
      </c>
      <c r="H114" s="222"/>
      <c r="I114" s="222"/>
      <c r="J114" s="237" t="s">
        <v>144</v>
      </c>
      <c r="K114" s="178">
        <v>0.93926788685524132</v>
      </c>
      <c r="L114" s="178">
        <v>0.90733944954128443</v>
      </c>
      <c r="M114" s="178">
        <v>0.91088295687885013</v>
      </c>
    </row>
    <row r="115" spans="2:13" ht="15.95" customHeight="1" x14ac:dyDescent="0.25">
      <c r="B115" s="12" t="s">
        <v>17</v>
      </c>
      <c r="C115" s="86" t="s">
        <v>146</v>
      </c>
      <c r="D115" s="14" t="s">
        <v>32</v>
      </c>
      <c r="E115" s="223" t="s">
        <v>147</v>
      </c>
      <c r="F115" s="15" t="s">
        <v>20</v>
      </c>
      <c r="G115" s="237">
        <v>22</v>
      </c>
      <c r="H115" s="222"/>
      <c r="I115" s="222"/>
      <c r="J115" s="237" t="s">
        <v>146</v>
      </c>
      <c r="K115" s="178">
        <v>0.94617325483599668</v>
      </c>
      <c r="L115" s="178">
        <v>0.87828627069133403</v>
      </c>
      <c r="M115" s="178">
        <v>0.88049209138840068</v>
      </c>
    </row>
    <row r="116" spans="2:13" ht="15.95" customHeight="1" x14ac:dyDescent="0.25">
      <c r="B116" s="12" t="s">
        <v>17</v>
      </c>
      <c r="C116" s="87">
        <v>68</v>
      </c>
      <c r="D116" s="14" t="s">
        <v>47</v>
      </c>
      <c r="E116" s="15" t="s">
        <v>310</v>
      </c>
      <c r="F116" s="15" t="s">
        <v>20</v>
      </c>
      <c r="G116" s="237">
        <v>22</v>
      </c>
      <c r="J116" s="237">
        <v>68</v>
      </c>
      <c r="K116" s="178">
        <v>0.98045879354290566</v>
      </c>
      <c r="L116" s="178">
        <v>0.93885688967656178</v>
      </c>
      <c r="M116" s="178">
        <v>0.96326530612244898</v>
      </c>
    </row>
    <row r="117" spans="2:13" ht="15.95" customHeight="1" x14ac:dyDescent="0.25">
      <c r="B117" s="88" t="s">
        <v>149</v>
      </c>
      <c r="C117" s="89">
        <v>70</v>
      </c>
      <c r="D117" s="14" t="s">
        <v>47</v>
      </c>
      <c r="E117" s="15" t="s">
        <v>150</v>
      </c>
      <c r="F117" s="15" t="s">
        <v>107</v>
      </c>
      <c r="G117" s="237">
        <v>50</v>
      </c>
      <c r="J117" s="237">
        <v>70</v>
      </c>
      <c r="K117" s="178">
        <v>0.88586090957352681</v>
      </c>
      <c r="L117" s="178">
        <v>0.8057794377825831</v>
      </c>
      <c r="M117" s="178">
        <v>0.78476987447698743</v>
      </c>
    </row>
    <row r="118" spans="2:13" ht="15.95" customHeight="1" x14ac:dyDescent="0.25">
      <c r="B118" s="88" t="s">
        <v>149</v>
      </c>
      <c r="C118" s="88" t="s">
        <v>151</v>
      </c>
      <c r="D118" s="14" t="s">
        <v>290</v>
      </c>
      <c r="E118" s="15" t="s">
        <v>152</v>
      </c>
      <c r="F118" s="15" t="s">
        <v>107</v>
      </c>
      <c r="G118" s="237">
        <v>55</v>
      </c>
      <c r="J118" s="237" t="s">
        <v>151</v>
      </c>
      <c r="K118" s="178">
        <v>1</v>
      </c>
      <c r="L118" s="178">
        <v>0.95833333333333337</v>
      </c>
      <c r="M118" s="178">
        <v>0.96296296296296291</v>
      </c>
    </row>
    <row r="119" spans="2:13" ht="15.95" customHeight="1" x14ac:dyDescent="0.25">
      <c r="B119" s="88" t="s">
        <v>149</v>
      </c>
      <c r="C119" s="90">
        <v>711</v>
      </c>
      <c r="D119" s="14" t="s">
        <v>25</v>
      </c>
      <c r="E119" s="15" t="s">
        <v>153</v>
      </c>
      <c r="F119" s="15" t="s">
        <v>89</v>
      </c>
      <c r="G119" s="237">
        <v>52</v>
      </c>
      <c r="J119" s="237">
        <v>711</v>
      </c>
      <c r="K119" s="178">
        <v>0.95147313691507795</v>
      </c>
      <c r="L119" s="178">
        <v>0.90757128810226151</v>
      </c>
      <c r="M119" s="178">
        <v>0.89067796610169492</v>
      </c>
    </row>
    <row r="120" spans="2:13" ht="15.95" customHeight="1" x14ac:dyDescent="0.25">
      <c r="B120" s="88" t="s">
        <v>149</v>
      </c>
      <c r="C120" s="91">
        <v>712</v>
      </c>
      <c r="D120" s="14" t="s">
        <v>21</v>
      </c>
      <c r="E120" s="15" t="s">
        <v>154</v>
      </c>
      <c r="F120" s="15" t="s">
        <v>89</v>
      </c>
      <c r="G120" s="237">
        <v>52</v>
      </c>
      <c r="J120" s="237">
        <v>712</v>
      </c>
      <c r="K120" s="178">
        <v>0.94666666666666666</v>
      </c>
      <c r="L120" s="178">
        <v>0.86928104575163401</v>
      </c>
      <c r="M120" s="178">
        <v>0.81698268755152514</v>
      </c>
    </row>
    <row r="121" spans="2:13" ht="15.95" customHeight="1" x14ac:dyDescent="0.25">
      <c r="B121" s="88" t="s">
        <v>149</v>
      </c>
      <c r="C121" s="92" t="s">
        <v>155</v>
      </c>
      <c r="D121" s="14" t="s">
        <v>32</v>
      </c>
      <c r="E121" s="15" t="s">
        <v>156</v>
      </c>
      <c r="F121" s="15" t="s">
        <v>107</v>
      </c>
      <c r="G121" s="237">
        <v>55</v>
      </c>
      <c r="J121" s="237" t="s">
        <v>155</v>
      </c>
      <c r="K121" s="178">
        <v>0.95865970409051349</v>
      </c>
      <c r="L121" s="178">
        <v>0.90939437291368619</v>
      </c>
      <c r="M121" s="178">
        <v>0.88534482758620692</v>
      </c>
    </row>
    <row r="122" spans="2:13" ht="15.95" customHeight="1" x14ac:dyDescent="0.25">
      <c r="B122" s="88" t="s">
        <v>149</v>
      </c>
      <c r="C122" s="92" t="s">
        <v>157</v>
      </c>
      <c r="D122" s="14" t="s">
        <v>32</v>
      </c>
      <c r="E122" s="15" t="s">
        <v>158</v>
      </c>
      <c r="F122" s="15" t="s">
        <v>107</v>
      </c>
      <c r="G122" s="237">
        <v>55</v>
      </c>
      <c r="J122" s="237" t="s">
        <v>157</v>
      </c>
      <c r="K122" s="178">
        <v>0.96824570536179078</v>
      </c>
      <c r="L122" s="178">
        <v>0.92018507807981487</v>
      </c>
      <c r="M122" s="178">
        <v>0.91281785158277118</v>
      </c>
    </row>
    <row r="123" spans="2:13" ht="15.95" customHeight="1" x14ac:dyDescent="0.25">
      <c r="B123" s="88" t="s">
        <v>149</v>
      </c>
      <c r="C123" s="92" t="s">
        <v>159</v>
      </c>
      <c r="D123" s="14" t="s">
        <v>18</v>
      </c>
      <c r="E123" s="15" t="s">
        <v>160</v>
      </c>
      <c r="F123" s="15" t="s">
        <v>107</v>
      </c>
      <c r="G123" s="237">
        <v>55</v>
      </c>
      <c r="J123" s="237" t="s">
        <v>159</v>
      </c>
      <c r="K123" s="178">
        <v>0.91580502215657311</v>
      </c>
      <c r="L123" s="178">
        <v>0.78680981595092025</v>
      </c>
      <c r="M123" s="178">
        <v>0.78236914600550966</v>
      </c>
    </row>
    <row r="124" spans="2:13" ht="15.95" customHeight="1" x14ac:dyDescent="0.25">
      <c r="B124" s="88" t="s">
        <v>149</v>
      </c>
      <c r="C124" s="93">
        <v>733</v>
      </c>
      <c r="D124" s="14" t="s">
        <v>25</v>
      </c>
      <c r="E124" s="15" t="s">
        <v>161</v>
      </c>
      <c r="F124" s="15" t="s">
        <v>89</v>
      </c>
      <c r="G124" s="237">
        <v>52</v>
      </c>
      <c r="J124" s="237">
        <v>733</v>
      </c>
      <c r="K124" s="178">
        <v>0.93957968476357268</v>
      </c>
      <c r="L124" s="178">
        <v>0.84246575342465757</v>
      </c>
      <c r="M124" s="178">
        <v>0.87248908296943228</v>
      </c>
    </row>
    <row r="125" spans="2:13" ht="15.95" customHeight="1" x14ac:dyDescent="0.25">
      <c r="B125" s="88" t="s">
        <v>149</v>
      </c>
      <c r="C125" s="94">
        <v>734</v>
      </c>
      <c r="D125" s="14" t="s">
        <v>25</v>
      </c>
      <c r="E125" s="15" t="s">
        <v>162</v>
      </c>
      <c r="F125" s="15" t="s">
        <v>89</v>
      </c>
      <c r="G125" s="237">
        <v>52</v>
      </c>
      <c r="J125" s="237">
        <v>734</v>
      </c>
      <c r="K125" s="178">
        <v>0.96699375557537914</v>
      </c>
      <c r="L125" s="178">
        <v>0.9122315592903828</v>
      </c>
      <c r="M125" s="178">
        <v>0.92982456140350878</v>
      </c>
    </row>
    <row r="126" spans="2:13" ht="15.95" customHeight="1" x14ac:dyDescent="0.25">
      <c r="B126" s="88" t="s">
        <v>149</v>
      </c>
      <c r="C126" s="95">
        <v>735</v>
      </c>
      <c r="D126" s="14" t="s">
        <v>25</v>
      </c>
      <c r="E126" s="15" t="s">
        <v>163</v>
      </c>
      <c r="F126" s="15" t="s">
        <v>89</v>
      </c>
      <c r="G126" s="237">
        <v>52</v>
      </c>
      <c r="J126" s="237">
        <v>735</v>
      </c>
      <c r="K126" s="178">
        <v>0.96549019607843134</v>
      </c>
      <c r="L126" s="178">
        <v>0.93886097152428816</v>
      </c>
      <c r="M126" s="178">
        <v>0.95238095238095233</v>
      </c>
    </row>
    <row r="127" spans="2:13" ht="15.95" customHeight="1" x14ac:dyDescent="0.25">
      <c r="B127" s="88" t="s">
        <v>149</v>
      </c>
      <c r="C127" s="96">
        <v>739</v>
      </c>
      <c r="D127" s="14" t="s">
        <v>25</v>
      </c>
      <c r="E127" s="15" t="s">
        <v>164</v>
      </c>
      <c r="F127" s="15" t="s">
        <v>89</v>
      </c>
      <c r="G127" s="237">
        <v>52</v>
      </c>
      <c r="J127" s="237">
        <v>739</v>
      </c>
      <c r="K127" s="178">
        <v>0.88996372430471582</v>
      </c>
      <c r="L127" s="178">
        <v>0.92</v>
      </c>
      <c r="M127" s="178">
        <v>0.8965936739659367</v>
      </c>
    </row>
    <row r="128" spans="2:13" ht="15.95" customHeight="1" x14ac:dyDescent="0.25">
      <c r="B128" s="12" t="s">
        <v>17</v>
      </c>
      <c r="C128" s="97">
        <v>74</v>
      </c>
      <c r="D128" s="14" t="s">
        <v>43</v>
      </c>
      <c r="E128" s="15" t="s">
        <v>165</v>
      </c>
      <c r="F128" s="15" t="s">
        <v>89</v>
      </c>
      <c r="G128" s="237">
        <v>14</v>
      </c>
      <c r="J128" s="237">
        <v>74</v>
      </c>
      <c r="K128" s="178">
        <v>0.96526369168356996</v>
      </c>
      <c r="L128" s="178">
        <v>0.9516265912305516</v>
      </c>
      <c r="M128" s="178">
        <v>0.94704528012279354</v>
      </c>
    </row>
    <row r="129" spans="2:13" ht="15.95" customHeight="1" x14ac:dyDescent="0.25">
      <c r="B129" s="12" t="s">
        <v>17</v>
      </c>
      <c r="C129" s="98">
        <v>744</v>
      </c>
      <c r="D129" s="14" t="s">
        <v>21</v>
      </c>
      <c r="E129" s="15" t="s">
        <v>166</v>
      </c>
      <c r="F129" s="15" t="s">
        <v>89</v>
      </c>
      <c r="G129" s="237">
        <v>14</v>
      </c>
      <c r="J129" s="237">
        <v>744</v>
      </c>
      <c r="K129" s="178">
        <v>0.97609147609147606</v>
      </c>
      <c r="L129" s="178">
        <v>0.94623655913978499</v>
      </c>
      <c r="M129" s="178">
        <v>0.95801719777440564</v>
      </c>
    </row>
    <row r="130" spans="2:13" ht="15.95" customHeight="1" x14ac:dyDescent="0.25">
      <c r="B130" s="12" t="s">
        <v>17</v>
      </c>
      <c r="C130" s="99">
        <v>747</v>
      </c>
      <c r="D130" s="14" t="s">
        <v>21</v>
      </c>
      <c r="E130" s="15" t="s">
        <v>167</v>
      </c>
      <c r="F130" s="15" t="s">
        <v>89</v>
      </c>
      <c r="G130" s="237">
        <v>14</v>
      </c>
      <c r="J130" s="237">
        <v>747</v>
      </c>
      <c r="K130" s="178">
        <v>0.95924170616113746</v>
      </c>
      <c r="L130" s="178">
        <v>0.9069884364002011</v>
      </c>
      <c r="M130" s="178">
        <v>0.93724604966139957</v>
      </c>
    </row>
    <row r="131" spans="2:13" ht="15.95" customHeight="1" x14ac:dyDescent="0.25">
      <c r="B131" s="12" t="s">
        <v>17</v>
      </c>
      <c r="C131" s="100">
        <v>75</v>
      </c>
      <c r="D131" s="14" t="s">
        <v>43</v>
      </c>
      <c r="E131" s="15" t="s">
        <v>168</v>
      </c>
      <c r="F131" s="15" t="s">
        <v>20</v>
      </c>
      <c r="G131" s="237">
        <v>12</v>
      </c>
      <c r="J131" s="237">
        <v>75</v>
      </c>
      <c r="K131" s="178">
        <v>0.89349112426035504</v>
      </c>
      <c r="L131" s="178">
        <v>0.88213213213213215</v>
      </c>
      <c r="M131" s="178">
        <v>0.88136363636363635</v>
      </c>
    </row>
    <row r="132" spans="2:13" ht="15.95" customHeight="1" x14ac:dyDescent="0.25">
      <c r="B132" s="12" t="s">
        <v>17</v>
      </c>
      <c r="C132" s="101">
        <v>751</v>
      </c>
      <c r="D132" s="14" t="s">
        <v>291</v>
      </c>
      <c r="E132" s="15" t="s">
        <v>170</v>
      </c>
      <c r="F132" s="15" t="s">
        <v>20</v>
      </c>
      <c r="G132" s="237">
        <v>12</v>
      </c>
      <c r="J132" s="237">
        <v>751</v>
      </c>
      <c r="K132" s="178">
        <v>0.93067590987868287</v>
      </c>
      <c r="L132" s="178">
        <v>0.81332082551594742</v>
      </c>
      <c r="M132" s="178">
        <v>0.85537190082644632</v>
      </c>
    </row>
    <row r="133" spans="2:13" ht="15.95" customHeight="1" x14ac:dyDescent="0.25">
      <c r="B133" s="12" t="s">
        <v>17</v>
      </c>
      <c r="C133" s="102">
        <v>755</v>
      </c>
      <c r="D133" s="14" t="s">
        <v>21</v>
      </c>
      <c r="E133" s="15" t="s">
        <v>171</v>
      </c>
      <c r="F133" s="15" t="s">
        <v>20</v>
      </c>
      <c r="G133" s="237">
        <v>17</v>
      </c>
      <c r="J133" s="237">
        <v>755</v>
      </c>
      <c r="K133" s="178">
        <v>0.96135265700483097</v>
      </c>
      <c r="L133" s="178">
        <v>0.93101225016118638</v>
      </c>
      <c r="M133" s="178">
        <v>0.95571095571095566</v>
      </c>
    </row>
    <row r="134" spans="2:13" ht="15.95" customHeight="1" x14ac:dyDescent="0.25">
      <c r="B134" s="12" t="s">
        <v>17</v>
      </c>
      <c r="C134" s="103">
        <v>76</v>
      </c>
      <c r="D134" s="14" t="s">
        <v>43</v>
      </c>
      <c r="E134" s="15" t="s">
        <v>172</v>
      </c>
      <c r="F134" s="15" t="s">
        <v>20</v>
      </c>
      <c r="G134" s="237">
        <v>16</v>
      </c>
      <c r="J134" s="237">
        <v>76</v>
      </c>
      <c r="K134" s="178">
        <v>0.8894211576846307</v>
      </c>
      <c r="L134" s="178">
        <v>0.78174146528576904</v>
      </c>
      <c r="M134" s="178">
        <v>0.92420244662988726</v>
      </c>
    </row>
    <row r="135" spans="2:13" ht="15.95" customHeight="1" x14ac:dyDescent="0.25">
      <c r="B135" s="12" t="s">
        <v>17</v>
      </c>
      <c r="C135" s="104">
        <v>774</v>
      </c>
      <c r="D135" s="14" t="s">
        <v>18</v>
      </c>
      <c r="E135" s="15" t="s">
        <v>173</v>
      </c>
      <c r="F135" s="15" t="s">
        <v>20</v>
      </c>
      <c r="G135" s="237">
        <v>16</v>
      </c>
      <c r="J135" s="237">
        <v>774</v>
      </c>
      <c r="K135" s="178">
        <v>0.87746170678336977</v>
      </c>
      <c r="L135" s="178">
        <v>0.84199134199134196</v>
      </c>
      <c r="M135" s="178">
        <v>0.89423076923076927</v>
      </c>
    </row>
    <row r="136" spans="2:13" ht="15.95" customHeight="1" x14ac:dyDescent="0.25">
      <c r="B136" s="12" t="s">
        <v>17</v>
      </c>
      <c r="C136" s="104">
        <v>775</v>
      </c>
      <c r="D136" s="14" t="s">
        <v>18</v>
      </c>
      <c r="E136" s="15" t="s">
        <v>174</v>
      </c>
      <c r="F136" s="15" t="s">
        <v>20</v>
      </c>
      <c r="G136" s="237">
        <v>16</v>
      </c>
      <c r="J136" s="237">
        <v>775</v>
      </c>
      <c r="K136" s="178">
        <v>0.83208955223880599</v>
      </c>
      <c r="L136" s="178">
        <v>0.73434535104364329</v>
      </c>
      <c r="M136" s="178">
        <v>0.78702163061564057</v>
      </c>
    </row>
    <row r="137" spans="2:13" ht="15.95" customHeight="1" x14ac:dyDescent="0.25">
      <c r="B137" s="12" t="s">
        <v>17</v>
      </c>
      <c r="C137" s="105">
        <v>781</v>
      </c>
      <c r="D137" s="14" t="s">
        <v>21</v>
      </c>
      <c r="E137" s="15" t="s">
        <v>175</v>
      </c>
      <c r="F137" s="15" t="s">
        <v>20</v>
      </c>
      <c r="G137" s="237">
        <v>17</v>
      </c>
      <c r="J137" s="237">
        <v>781</v>
      </c>
      <c r="K137" s="178">
        <v>0.95270690728064722</v>
      </c>
      <c r="L137" s="178">
        <v>0.89931506849315068</v>
      </c>
      <c r="M137" s="178">
        <v>0.93603133159268925</v>
      </c>
    </row>
    <row r="138" spans="2:13" ht="15.95" customHeight="1" x14ac:dyDescent="0.25">
      <c r="B138" s="12" t="s">
        <v>17</v>
      </c>
      <c r="C138" s="57">
        <v>782</v>
      </c>
      <c r="D138" s="14" t="s">
        <v>25</v>
      </c>
      <c r="E138" s="15" t="s">
        <v>176</v>
      </c>
      <c r="F138" s="15" t="s">
        <v>89</v>
      </c>
      <c r="G138" s="237">
        <v>14</v>
      </c>
      <c r="J138" s="237">
        <v>782</v>
      </c>
      <c r="K138" s="178">
        <v>0.9731481481481481</v>
      </c>
      <c r="L138" s="178">
        <v>0.92807881773399015</v>
      </c>
      <c r="M138" s="178">
        <v>0.93928571428571428</v>
      </c>
    </row>
    <row r="139" spans="2:13" ht="15.95" customHeight="1" x14ac:dyDescent="0.25">
      <c r="B139" s="12" t="s">
        <v>17</v>
      </c>
      <c r="C139" s="106">
        <v>783</v>
      </c>
      <c r="D139" s="14" t="s">
        <v>25</v>
      </c>
      <c r="E139" s="15" t="s">
        <v>177</v>
      </c>
      <c r="F139" s="15" t="s">
        <v>89</v>
      </c>
      <c r="G139" s="237">
        <v>14</v>
      </c>
      <c r="J139" s="237">
        <v>783</v>
      </c>
      <c r="K139" s="178">
        <v>0.87400681044267881</v>
      </c>
      <c r="L139" s="178">
        <v>0.82750000000000001</v>
      </c>
      <c r="M139" s="178">
        <v>0.80903954802259892</v>
      </c>
    </row>
    <row r="140" spans="2:13" ht="15.95" customHeight="1" x14ac:dyDescent="0.25">
      <c r="B140" s="107" t="s">
        <v>178</v>
      </c>
      <c r="C140" s="108">
        <v>801</v>
      </c>
      <c r="D140" s="14" t="s">
        <v>21</v>
      </c>
      <c r="E140" s="15" t="s">
        <v>179</v>
      </c>
      <c r="F140" s="15" t="s">
        <v>20</v>
      </c>
      <c r="G140" s="237">
        <v>43</v>
      </c>
      <c r="J140" s="237">
        <v>801</v>
      </c>
      <c r="K140" s="178">
        <v>0.97340692423482189</v>
      </c>
      <c r="L140" s="178">
        <v>0.94271412680756395</v>
      </c>
      <c r="M140" s="178">
        <v>0.94525364138623802</v>
      </c>
    </row>
    <row r="141" spans="2:13" ht="15.95" customHeight="1" x14ac:dyDescent="0.25">
      <c r="B141" s="107" t="s">
        <v>178</v>
      </c>
      <c r="C141" s="109">
        <v>802</v>
      </c>
      <c r="D141" s="14" t="s">
        <v>18</v>
      </c>
      <c r="E141" s="15" t="s">
        <v>180</v>
      </c>
      <c r="F141" s="15" t="s">
        <v>20</v>
      </c>
      <c r="G141" s="237">
        <v>43</v>
      </c>
      <c r="J141" s="237">
        <v>802</v>
      </c>
      <c r="K141" s="178">
        <v>0.90298507462686572</v>
      </c>
      <c r="L141" s="178">
        <v>0.77</v>
      </c>
      <c r="M141" s="178">
        <v>0.69026548672566368</v>
      </c>
    </row>
    <row r="142" spans="2:13" ht="15.95" customHeight="1" x14ac:dyDescent="0.25">
      <c r="B142" s="107" t="s">
        <v>178</v>
      </c>
      <c r="C142" s="110">
        <v>805</v>
      </c>
      <c r="D142" s="14" t="s">
        <v>25</v>
      </c>
      <c r="E142" s="15" t="s">
        <v>181</v>
      </c>
      <c r="F142" s="15" t="s">
        <v>20</v>
      </c>
      <c r="G142" s="237">
        <v>43</v>
      </c>
      <c r="J142" s="237">
        <v>805</v>
      </c>
      <c r="K142" s="178">
        <v>0.97422680412371132</v>
      </c>
      <c r="L142" s="178">
        <v>0.96825396825396826</v>
      </c>
      <c r="M142" s="178">
        <v>0.98461538461538467</v>
      </c>
    </row>
    <row r="143" spans="2:13" ht="15.95" customHeight="1" x14ac:dyDescent="0.25">
      <c r="B143" s="107" t="s">
        <v>178</v>
      </c>
      <c r="C143" s="111">
        <v>806</v>
      </c>
      <c r="D143" s="14" t="s">
        <v>21</v>
      </c>
      <c r="E143" s="15" t="s">
        <v>182</v>
      </c>
      <c r="F143" s="15" t="s">
        <v>20</v>
      </c>
      <c r="G143" s="237">
        <v>43</v>
      </c>
      <c r="J143" s="237">
        <v>806</v>
      </c>
      <c r="K143" s="178">
        <v>0.96445131375579596</v>
      </c>
      <c r="L143" s="178">
        <v>0.95559210526315785</v>
      </c>
      <c r="M143" s="178">
        <v>0.95294117647058818</v>
      </c>
    </row>
    <row r="144" spans="2:13" ht="15.95" customHeight="1" x14ac:dyDescent="0.25">
      <c r="B144" s="107" t="s">
        <v>178</v>
      </c>
      <c r="C144" s="112">
        <v>807</v>
      </c>
      <c r="D144" s="14" t="s">
        <v>21</v>
      </c>
      <c r="E144" s="15" t="s">
        <v>183</v>
      </c>
      <c r="F144" s="15" t="s">
        <v>20</v>
      </c>
      <c r="G144" s="237">
        <v>43</v>
      </c>
      <c r="J144" s="237">
        <v>807</v>
      </c>
      <c r="K144" s="178">
        <v>0.88705234159779611</v>
      </c>
      <c r="L144" s="178">
        <v>0.90566037735849059</v>
      </c>
      <c r="M144" s="178">
        <v>0.93548387096774188</v>
      </c>
    </row>
    <row r="145" spans="2:13" ht="15.95" customHeight="1" x14ac:dyDescent="0.25">
      <c r="B145" s="107" t="s">
        <v>178</v>
      </c>
      <c r="C145" s="113">
        <v>814</v>
      </c>
      <c r="D145" s="14" t="s">
        <v>21</v>
      </c>
      <c r="E145" s="15" t="s">
        <v>184</v>
      </c>
      <c r="F145" s="15" t="s">
        <v>20</v>
      </c>
      <c r="G145" s="237">
        <v>43</v>
      </c>
      <c r="J145" s="237">
        <v>814</v>
      </c>
      <c r="K145" s="178">
        <v>0.95749342681858018</v>
      </c>
      <c r="L145" s="178">
        <v>0.91882640586797071</v>
      </c>
      <c r="M145" s="178">
        <v>0.94753086419753085</v>
      </c>
    </row>
    <row r="146" spans="2:13" ht="15.95" customHeight="1" x14ac:dyDescent="0.25">
      <c r="B146" s="107" t="s">
        <v>178</v>
      </c>
      <c r="C146" s="114">
        <v>82</v>
      </c>
      <c r="D146" s="14" t="s">
        <v>43</v>
      </c>
      <c r="E146" s="15" t="s">
        <v>185</v>
      </c>
      <c r="F146" s="15" t="s">
        <v>20</v>
      </c>
      <c r="G146" s="237">
        <v>44</v>
      </c>
      <c r="J146" s="237">
        <v>82</v>
      </c>
      <c r="K146" s="178">
        <v>0.93471208434712083</v>
      </c>
      <c r="L146" s="178">
        <v>0.92184249628528969</v>
      </c>
      <c r="M146" s="178">
        <v>0.89710430137756536</v>
      </c>
    </row>
    <row r="147" spans="2:13" ht="15.95" customHeight="1" x14ac:dyDescent="0.25">
      <c r="B147" s="107" t="s">
        <v>178</v>
      </c>
      <c r="C147" s="115">
        <v>83</v>
      </c>
      <c r="D147" s="14" t="s">
        <v>43</v>
      </c>
      <c r="E147" s="15" t="s">
        <v>186</v>
      </c>
      <c r="F147" s="15" t="s">
        <v>37</v>
      </c>
      <c r="G147" s="237">
        <v>45</v>
      </c>
      <c r="J147" s="237">
        <v>83</v>
      </c>
      <c r="K147" s="178">
        <v>0.87635518843572535</v>
      </c>
      <c r="L147" s="178">
        <v>0.8150354609929078</v>
      </c>
      <c r="M147" s="178">
        <v>0.78489410563919371</v>
      </c>
    </row>
    <row r="148" spans="2:13" ht="15.95" customHeight="1" x14ac:dyDescent="0.25">
      <c r="B148" s="107" t="s">
        <v>178</v>
      </c>
      <c r="C148" s="116">
        <v>842</v>
      </c>
      <c r="D148" s="14" t="s">
        <v>18</v>
      </c>
      <c r="E148" s="15" t="s">
        <v>187</v>
      </c>
      <c r="F148" s="15" t="s">
        <v>20</v>
      </c>
      <c r="G148" s="237">
        <v>44</v>
      </c>
      <c r="J148" s="237">
        <v>842</v>
      </c>
      <c r="K148" s="178">
        <v>0.9970149253731343</v>
      </c>
      <c r="L148" s="178">
        <v>0.93413173652694614</v>
      </c>
      <c r="M148" s="178">
        <v>0.94836956521739135</v>
      </c>
    </row>
    <row r="149" spans="2:13" ht="15.95" customHeight="1" x14ac:dyDescent="0.25">
      <c r="B149" s="107" t="s">
        <v>178</v>
      </c>
      <c r="C149" s="117">
        <v>843</v>
      </c>
      <c r="D149" s="14" t="s">
        <v>21</v>
      </c>
      <c r="E149" s="15" t="s">
        <v>188</v>
      </c>
      <c r="F149" s="15" t="s">
        <v>20</v>
      </c>
      <c r="G149" s="237">
        <v>44</v>
      </c>
      <c r="J149" s="237">
        <v>843</v>
      </c>
      <c r="K149" s="178">
        <v>0.96323119777158772</v>
      </c>
      <c r="L149" s="178">
        <v>0.90998162890385792</v>
      </c>
      <c r="M149" s="178">
        <v>0.92977681001633095</v>
      </c>
    </row>
    <row r="150" spans="2:13" ht="15.95" customHeight="1" x14ac:dyDescent="0.25">
      <c r="B150" s="107" t="s">
        <v>178</v>
      </c>
      <c r="C150" s="118">
        <v>845</v>
      </c>
      <c r="D150" s="14" t="s">
        <v>25</v>
      </c>
      <c r="E150" s="15" t="s">
        <v>189</v>
      </c>
      <c r="F150" s="15" t="s">
        <v>37</v>
      </c>
      <c r="G150" s="237">
        <v>36</v>
      </c>
      <c r="J150" s="237">
        <v>845</v>
      </c>
      <c r="K150" s="178">
        <v>0.96032831737346103</v>
      </c>
      <c r="L150" s="178">
        <v>0.91839762611275966</v>
      </c>
      <c r="M150" s="178">
        <v>0.93509933774834442</v>
      </c>
    </row>
    <row r="151" spans="2:13" ht="15.95" customHeight="1" x14ac:dyDescent="0.25">
      <c r="B151" s="107" t="s">
        <v>178</v>
      </c>
      <c r="C151" s="119">
        <v>856</v>
      </c>
      <c r="D151" s="14" t="s">
        <v>21</v>
      </c>
      <c r="E151" s="15" t="s">
        <v>190</v>
      </c>
      <c r="F151" s="15" t="s">
        <v>37</v>
      </c>
      <c r="G151" s="237">
        <v>45</v>
      </c>
      <c r="J151" s="237">
        <v>856</v>
      </c>
      <c r="K151" s="178">
        <v>0.86048355132778442</v>
      </c>
      <c r="L151" s="178">
        <v>0.73637515842839041</v>
      </c>
      <c r="M151" s="178">
        <v>0.77071509648127123</v>
      </c>
    </row>
    <row r="152" spans="2:13" ht="15.95" customHeight="1" x14ac:dyDescent="0.25">
      <c r="B152" s="107" t="s">
        <v>178</v>
      </c>
      <c r="C152" s="120">
        <v>861</v>
      </c>
      <c r="D152" s="14" t="s">
        <v>21</v>
      </c>
      <c r="E152" s="15" t="s">
        <v>191</v>
      </c>
      <c r="F152" s="15" t="s">
        <v>37</v>
      </c>
      <c r="G152" s="237">
        <v>45</v>
      </c>
      <c r="J152" s="237">
        <v>861</v>
      </c>
      <c r="K152" s="178">
        <v>0.91700680272108848</v>
      </c>
      <c r="L152" s="178">
        <v>0.85439838220424669</v>
      </c>
      <c r="M152" s="178">
        <v>0.83423180592991919</v>
      </c>
    </row>
    <row r="153" spans="2:13" ht="15.95" customHeight="1" x14ac:dyDescent="0.25">
      <c r="B153" s="107" t="s">
        <v>178</v>
      </c>
      <c r="C153" s="121">
        <v>865</v>
      </c>
      <c r="D153" s="14" t="s">
        <v>21</v>
      </c>
      <c r="E153" s="15" t="s">
        <v>192</v>
      </c>
      <c r="F153" s="15" t="s">
        <v>37</v>
      </c>
      <c r="G153" s="237">
        <v>45</v>
      </c>
      <c r="J153" s="237">
        <v>865</v>
      </c>
      <c r="K153" s="178">
        <v>0.94236830256641158</v>
      </c>
      <c r="L153" s="178">
        <v>0.94375925012333495</v>
      </c>
      <c r="M153" s="178">
        <v>0.93741618238712565</v>
      </c>
    </row>
    <row r="154" spans="2:13" ht="15.95" customHeight="1" x14ac:dyDescent="0.25">
      <c r="B154" s="107" t="s">
        <v>178</v>
      </c>
      <c r="C154" s="122">
        <v>866</v>
      </c>
      <c r="D154" s="14" t="s">
        <v>285</v>
      </c>
      <c r="E154" s="15" t="s">
        <v>193</v>
      </c>
      <c r="F154" s="15" t="s">
        <v>37</v>
      </c>
      <c r="G154" s="237">
        <v>42</v>
      </c>
      <c r="J154" s="237">
        <v>866</v>
      </c>
      <c r="K154" s="178">
        <v>0.86310299869621898</v>
      </c>
      <c r="L154" s="178">
        <v>0.79333786539768869</v>
      </c>
      <c r="M154" s="178">
        <v>0.82653682288496655</v>
      </c>
    </row>
    <row r="155" spans="2:13" ht="15.95" customHeight="1" x14ac:dyDescent="0.25">
      <c r="B155" s="107" t="s">
        <v>178</v>
      </c>
      <c r="C155" s="123">
        <v>871</v>
      </c>
      <c r="D155" s="14" t="s">
        <v>21</v>
      </c>
      <c r="E155" s="15" t="s">
        <v>194</v>
      </c>
      <c r="F155" s="15" t="s">
        <v>20</v>
      </c>
      <c r="G155" s="237">
        <v>44</v>
      </c>
      <c r="J155" s="237">
        <v>871</v>
      </c>
      <c r="K155" s="178">
        <v>0.97930194805194803</v>
      </c>
      <c r="L155" s="178">
        <v>0.93378378378378379</v>
      </c>
      <c r="M155" s="178">
        <v>0.93916196615632552</v>
      </c>
    </row>
    <row r="156" spans="2:13" ht="15.95" customHeight="1" x14ac:dyDescent="0.25">
      <c r="B156" s="107" t="s">
        <v>178</v>
      </c>
      <c r="C156" s="123" t="s">
        <v>195</v>
      </c>
      <c r="D156" s="14" t="s">
        <v>21</v>
      </c>
      <c r="E156" s="15" t="s">
        <v>196</v>
      </c>
      <c r="F156" s="15" t="s">
        <v>197</v>
      </c>
      <c r="G156" s="237">
        <v>41</v>
      </c>
      <c r="J156" s="237" t="s">
        <v>195</v>
      </c>
      <c r="K156" s="178"/>
      <c r="L156" s="178">
        <v>1</v>
      </c>
      <c r="M156" s="178">
        <v>0.95</v>
      </c>
    </row>
    <row r="157" spans="2:13" ht="15.95" customHeight="1" x14ac:dyDescent="0.25">
      <c r="B157" s="107" t="s">
        <v>178</v>
      </c>
      <c r="C157" s="124">
        <v>878</v>
      </c>
      <c r="D157" s="14" t="s">
        <v>21</v>
      </c>
      <c r="E157" s="15" t="s">
        <v>199</v>
      </c>
      <c r="F157" s="15" t="s">
        <v>37</v>
      </c>
      <c r="G157" s="237">
        <v>45</v>
      </c>
      <c r="J157" s="237">
        <v>878</v>
      </c>
      <c r="K157" s="178">
        <v>0.96709991876523149</v>
      </c>
      <c r="L157" s="178">
        <v>0.91714922048997771</v>
      </c>
      <c r="M157" s="178">
        <v>0.93245927691696462</v>
      </c>
    </row>
    <row r="158" spans="2:13" ht="15.95" customHeight="1" x14ac:dyDescent="0.25">
      <c r="B158" s="107" t="s">
        <v>178</v>
      </c>
      <c r="C158" s="125">
        <v>883</v>
      </c>
      <c r="D158" s="14" t="s">
        <v>21</v>
      </c>
      <c r="E158" s="15" t="s">
        <v>200</v>
      </c>
      <c r="F158" s="15" t="s">
        <v>37</v>
      </c>
      <c r="G158" s="237">
        <v>34</v>
      </c>
      <c r="J158" s="237">
        <v>883</v>
      </c>
      <c r="K158" s="178">
        <v>0.98947368421052628</v>
      </c>
      <c r="L158" s="178">
        <v>0.96172539489671927</v>
      </c>
      <c r="M158" s="178">
        <v>0.96424642464246424</v>
      </c>
    </row>
    <row r="159" spans="2:13" ht="15.95" customHeight="1" x14ac:dyDescent="0.25">
      <c r="B159" s="107" t="s">
        <v>178</v>
      </c>
      <c r="C159" s="126">
        <v>884</v>
      </c>
      <c r="D159" s="14" t="s">
        <v>285</v>
      </c>
      <c r="E159" s="15" t="s">
        <v>201</v>
      </c>
      <c r="F159" s="15" t="s">
        <v>37</v>
      </c>
      <c r="G159" s="237">
        <v>34</v>
      </c>
      <c r="J159" s="237">
        <v>884</v>
      </c>
      <c r="K159" s="178">
        <v>0.99005964214711728</v>
      </c>
      <c r="L159" s="178">
        <v>0.92354124748490951</v>
      </c>
      <c r="M159" s="178">
        <v>0.9422382671480144</v>
      </c>
    </row>
    <row r="160" spans="2:13" ht="15.95" customHeight="1" x14ac:dyDescent="0.25">
      <c r="B160" s="107" t="s">
        <v>178</v>
      </c>
      <c r="C160" s="127">
        <v>885</v>
      </c>
      <c r="D160" s="14" t="s">
        <v>285</v>
      </c>
      <c r="E160" s="15" t="s">
        <v>202</v>
      </c>
      <c r="F160" s="15" t="s">
        <v>37</v>
      </c>
      <c r="G160" s="237">
        <v>34</v>
      </c>
      <c r="J160" s="237">
        <v>885</v>
      </c>
      <c r="K160" s="178">
        <v>0.98616600790513831</v>
      </c>
      <c r="L160" s="178">
        <v>0.94444444444444442</v>
      </c>
      <c r="M160" s="178">
        <v>0.91833030852994557</v>
      </c>
    </row>
    <row r="161" spans="2:13" ht="15.95" customHeight="1" x14ac:dyDescent="0.25">
      <c r="B161" s="107" t="s">
        <v>178</v>
      </c>
      <c r="C161" s="218">
        <v>888</v>
      </c>
      <c r="D161" s="14" t="s">
        <v>25</v>
      </c>
      <c r="E161" s="15" t="s">
        <v>311</v>
      </c>
      <c r="F161" s="15" t="s">
        <v>37</v>
      </c>
      <c r="G161" s="237">
        <v>34</v>
      </c>
      <c r="J161" s="237">
        <v>888</v>
      </c>
      <c r="K161" s="178">
        <v>0.97979797979797978</v>
      </c>
      <c r="L161" s="178">
        <v>0.96399345335515552</v>
      </c>
      <c r="M161" s="178">
        <v>0.95814648729446938</v>
      </c>
    </row>
    <row r="162" spans="2:13" ht="15.95" customHeight="1" x14ac:dyDescent="0.25">
      <c r="B162" s="107" t="s">
        <v>178</v>
      </c>
      <c r="C162" s="128">
        <v>889</v>
      </c>
      <c r="D162" s="14" t="s">
        <v>21</v>
      </c>
      <c r="E162" s="15" t="s">
        <v>204</v>
      </c>
      <c r="F162" s="15" t="s">
        <v>37</v>
      </c>
      <c r="G162" s="237">
        <v>34</v>
      </c>
      <c r="J162" s="237">
        <v>889</v>
      </c>
      <c r="K162" s="178">
        <v>0.98217821782178216</v>
      </c>
      <c r="L162" s="178">
        <v>0.94387479762547222</v>
      </c>
      <c r="M162" s="178">
        <v>0.96056475170399225</v>
      </c>
    </row>
    <row r="163" spans="2:13" ht="15.95" customHeight="1" x14ac:dyDescent="0.25">
      <c r="B163" s="107" t="s">
        <v>178</v>
      </c>
      <c r="C163" s="62">
        <v>901</v>
      </c>
      <c r="D163" s="14" t="s">
        <v>25</v>
      </c>
      <c r="E163" s="15" t="s">
        <v>205</v>
      </c>
      <c r="F163" s="15" t="s">
        <v>37</v>
      </c>
      <c r="G163" s="237">
        <v>36</v>
      </c>
      <c r="J163" s="237">
        <v>901</v>
      </c>
      <c r="K163" s="178">
        <v>0.94137931034482758</v>
      </c>
      <c r="L163" s="178">
        <v>0.91104294478527603</v>
      </c>
      <c r="M163" s="178">
        <v>0.89785831960461282</v>
      </c>
    </row>
    <row r="164" spans="2:13" ht="15.95" customHeight="1" x14ac:dyDescent="0.25">
      <c r="B164" s="107" t="s">
        <v>178</v>
      </c>
      <c r="C164" s="129">
        <v>906</v>
      </c>
      <c r="D164" s="14" t="s">
        <v>25</v>
      </c>
      <c r="E164" s="15" t="s">
        <v>206</v>
      </c>
      <c r="F164" s="15" t="s">
        <v>37</v>
      </c>
      <c r="G164" s="237">
        <v>36</v>
      </c>
      <c r="J164" s="237">
        <v>906</v>
      </c>
      <c r="K164" s="178">
        <v>0.94632587859424921</v>
      </c>
      <c r="L164" s="178">
        <v>0.91112618724559025</v>
      </c>
      <c r="M164" s="178">
        <v>0.90578817733990147</v>
      </c>
    </row>
    <row r="165" spans="2:13" ht="15.95" customHeight="1" x14ac:dyDescent="0.25">
      <c r="B165" s="107" t="s">
        <v>178</v>
      </c>
      <c r="C165" s="69">
        <v>907</v>
      </c>
      <c r="D165" s="14" t="s">
        <v>25</v>
      </c>
      <c r="E165" s="15" t="s">
        <v>207</v>
      </c>
      <c r="F165" s="15" t="s">
        <v>37</v>
      </c>
      <c r="G165" s="237">
        <v>36</v>
      </c>
      <c r="J165" s="237">
        <v>907</v>
      </c>
      <c r="K165" s="178">
        <v>0.99514824797843671</v>
      </c>
      <c r="L165" s="178">
        <v>0.97471264367816091</v>
      </c>
      <c r="M165" s="178">
        <v>0.98295454545454541</v>
      </c>
    </row>
    <row r="166" spans="2:13" ht="15.95" customHeight="1" x14ac:dyDescent="0.25">
      <c r="B166" s="107" t="s">
        <v>178</v>
      </c>
      <c r="C166" s="130">
        <v>917</v>
      </c>
      <c r="D166" s="14" t="s">
        <v>21</v>
      </c>
      <c r="E166" s="15" t="s">
        <v>208</v>
      </c>
      <c r="F166" s="15" t="s">
        <v>37</v>
      </c>
      <c r="G166" s="237">
        <v>35</v>
      </c>
      <c r="J166" s="237">
        <v>917</v>
      </c>
      <c r="K166" s="178">
        <v>0.84478616049975974</v>
      </c>
      <c r="L166" s="178">
        <v>0.89175257731958768</v>
      </c>
      <c r="M166" s="178">
        <v>0.91951896392229415</v>
      </c>
    </row>
    <row r="167" spans="2:13" ht="15.95" customHeight="1" x14ac:dyDescent="0.25">
      <c r="B167" s="107" t="s">
        <v>178</v>
      </c>
      <c r="C167" s="131">
        <v>923</v>
      </c>
      <c r="D167" s="14" t="s">
        <v>21</v>
      </c>
      <c r="E167" s="15" t="s">
        <v>209</v>
      </c>
      <c r="F167" s="15" t="s">
        <v>20</v>
      </c>
      <c r="G167" s="237">
        <v>37</v>
      </c>
      <c r="J167" s="237">
        <v>923</v>
      </c>
      <c r="K167" s="178">
        <v>0.9582790091264668</v>
      </c>
      <c r="L167" s="178">
        <v>0.94562211981566824</v>
      </c>
      <c r="M167" s="178">
        <v>0.9420665801988759</v>
      </c>
    </row>
    <row r="168" spans="2:13" ht="15.95" customHeight="1" x14ac:dyDescent="0.25">
      <c r="B168" s="107" t="s">
        <v>178</v>
      </c>
      <c r="C168" s="132">
        <v>924</v>
      </c>
      <c r="D168" s="14" t="s">
        <v>18</v>
      </c>
      <c r="E168" s="15" t="s">
        <v>210</v>
      </c>
      <c r="F168" s="15" t="s">
        <v>20</v>
      </c>
      <c r="G168" s="237">
        <v>37</v>
      </c>
      <c r="J168" s="237">
        <v>924</v>
      </c>
      <c r="K168" s="178">
        <v>0.98095238095238091</v>
      </c>
      <c r="L168" s="178">
        <v>0.91772151898734178</v>
      </c>
      <c r="M168" s="178">
        <v>0.89855072463768115</v>
      </c>
    </row>
    <row r="169" spans="2:13" ht="15.95" customHeight="1" x14ac:dyDescent="0.25">
      <c r="B169" s="107" t="s">
        <v>178</v>
      </c>
      <c r="C169" s="133">
        <v>926</v>
      </c>
      <c r="D169" s="14" t="s">
        <v>21</v>
      </c>
      <c r="E169" s="15" t="s">
        <v>211</v>
      </c>
      <c r="F169" s="15" t="s">
        <v>37</v>
      </c>
      <c r="G169" s="237">
        <v>36</v>
      </c>
      <c r="J169" s="237">
        <v>926</v>
      </c>
      <c r="K169" s="178">
        <v>0.97121588089330024</v>
      </c>
      <c r="L169" s="178">
        <v>0.97420741536808164</v>
      </c>
      <c r="M169" s="178">
        <v>0.98439785470502195</v>
      </c>
    </row>
    <row r="170" spans="2:13" ht="15.95" customHeight="1" x14ac:dyDescent="0.25">
      <c r="B170" s="107" t="s">
        <v>178</v>
      </c>
      <c r="C170" s="134">
        <v>928</v>
      </c>
      <c r="D170" s="14" t="s">
        <v>25</v>
      </c>
      <c r="E170" s="15" t="s">
        <v>212</v>
      </c>
      <c r="F170" s="15" t="s">
        <v>37</v>
      </c>
      <c r="G170" s="237">
        <v>36</v>
      </c>
      <c r="J170" s="237">
        <v>928</v>
      </c>
      <c r="K170" s="178">
        <v>0.93756194251734393</v>
      </c>
      <c r="L170" s="178">
        <v>0.89765458422174838</v>
      </c>
      <c r="M170" s="178">
        <v>0.92461832061068705</v>
      </c>
    </row>
    <row r="171" spans="2:13" ht="15.95" customHeight="1" x14ac:dyDescent="0.25">
      <c r="B171" s="107" t="s">
        <v>178</v>
      </c>
      <c r="C171" s="135">
        <v>931</v>
      </c>
      <c r="D171" s="14" t="s">
        <v>25</v>
      </c>
      <c r="E171" s="15" t="s">
        <v>213</v>
      </c>
      <c r="F171" s="15" t="s">
        <v>37</v>
      </c>
      <c r="G171" s="237">
        <v>39</v>
      </c>
      <c r="J171" s="237">
        <v>931</v>
      </c>
      <c r="K171" s="178">
        <v>0.91538461538461535</v>
      </c>
      <c r="L171" s="178">
        <v>0.8529411764705882</v>
      </c>
      <c r="M171" s="178">
        <v>0.89593908629441621</v>
      </c>
    </row>
    <row r="172" spans="2:13" ht="15.95" customHeight="1" x14ac:dyDescent="0.25">
      <c r="B172" s="107" t="s">
        <v>178</v>
      </c>
      <c r="C172" s="136">
        <v>933</v>
      </c>
      <c r="D172" s="14" t="s">
        <v>25</v>
      </c>
      <c r="E172" s="15" t="s">
        <v>214</v>
      </c>
      <c r="F172" s="15" t="s">
        <v>37</v>
      </c>
      <c r="G172" s="237">
        <v>39</v>
      </c>
      <c r="J172" s="237">
        <v>933</v>
      </c>
      <c r="K172" s="178">
        <v>0.77062706270627068</v>
      </c>
      <c r="L172" s="178">
        <v>0.73090909090909095</v>
      </c>
      <c r="M172" s="178">
        <v>0.75282485875706218</v>
      </c>
    </row>
    <row r="173" spans="2:13" ht="15.95" customHeight="1" x14ac:dyDescent="0.25">
      <c r="B173" s="107" t="s">
        <v>178</v>
      </c>
      <c r="C173" s="137">
        <v>939</v>
      </c>
      <c r="D173" s="14" t="s">
        <v>18</v>
      </c>
      <c r="E173" s="15" t="s">
        <v>215</v>
      </c>
      <c r="F173" s="15" t="s">
        <v>37</v>
      </c>
      <c r="G173" s="237">
        <v>35</v>
      </c>
      <c r="J173" s="237">
        <v>939</v>
      </c>
      <c r="K173" s="178">
        <v>0.9464285714285714</v>
      </c>
      <c r="L173" s="178">
        <v>0.85106382978723405</v>
      </c>
      <c r="M173" s="178">
        <v>0.9576271186440678</v>
      </c>
    </row>
    <row r="174" spans="2:13" ht="15.95" customHeight="1" x14ac:dyDescent="0.25">
      <c r="B174" s="107" t="s">
        <v>178</v>
      </c>
      <c r="C174" s="218">
        <v>94</v>
      </c>
      <c r="D174" s="14" t="s">
        <v>43</v>
      </c>
      <c r="E174" s="15" t="s">
        <v>312</v>
      </c>
      <c r="F174" s="15" t="s">
        <v>37</v>
      </c>
      <c r="G174" s="237">
        <v>38</v>
      </c>
      <c r="J174" s="237">
        <v>94</v>
      </c>
      <c r="K174" s="178">
        <v>0.93817852834740656</v>
      </c>
      <c r="L174" s="178">
        <v>0.86653386454183268</v>
      </c>
      <c r="M174" s="178">
        <v>0.84794971565399579</v>
      </c>
    </row>
    <row r="175" spans="2:13" ht="15.95" customHeight="1" x14ac:dyDescent="0.25">
      <c r="B175" s="107" t="s">
        <v>178</v>
      </c>
      <c r="C175" s="138">
        <v>941</v>
      </c>
      <c r="D175" s="14" t="s">
        <v>21</v>
      </c>
      <c r="E175" s="15" t="s">
        <v>217</v>
      </c>
      <c r="F175" s="15" t="s">
        <v>37</v>
      </c>
      <c r="G175" s="237">
        <v>38</v>
      </c>
      <c r="J175" s="237">
        <v>941</v>
      </c>
      <c r="K175" s="178">
        <v>0.87880464858882124</v>
      </c>
      <c r="L175" s="178">
        <v>0.80757483200977398</v>
      </c>
      <c r="M175" s="178">
        <v>0.81975175391257415</v>
      </c>
    </row>
    <row r="176" spans="2:13" ht="15.95" customHeight="1" x14ac:dyDescent="0.25">
      <c r="B176" s="107" t="s">
        <v>178</v>
      </c>
      <c r="C176" s="140" t="s">
        <v>218</v>
      </c>
      <c r="D176" s="14" t="s">
        <v>32</v>
      </c>
      <c r="E176" s="15" t="s">
        <v>219</v>
      </c>
      <c r="F176" s="15" t="s">
        <v>37</v>
      </c>
      <c r="G176" s="237">
        <v>35</v>
      </c>
      <c r="J176" s="237" t="s">
        <v>218</v>
      </c>
      <c r="K176" s="178">
        <v>0.86568386568386568</v>
      </c>
      <c r="L176" s="178">
        <v>0.8101664417453891</v>
      </c>
      <c r="M176" s="178">
        <v>0.85373484552209622</v>
      </c>
    </row>
    <row r="177" spans="2:13" ht="15.95" customHeight="1" x14ac:dyDescent="0.25">
      <c r="B177" s="107" t="s">
        <v>178</v>
      </c>
      <c r="C177" s="140" t="s">
        <v>220</v>
      </c>
      <c r="D177" s="14" t="s">
        <v>32</v>
      </c>
      <c r="E177" s="15" t="s">
        <v>221</v>
      </c>
      <c r="F177" s="15" t="s">
        <v>37</v>
      </c>
      <c r="G177" s="237">
        <v>35</v>
      </c>
      <c r="J177" s="237" t="s">
        <v>220</v>
      </c>
      <c r="K177" s="178">
        <v>0.82510729613733902</v>
      </c>
      <c r="L177" s="178">
        <v>0.80878105141536683</v>
      </c>
      <c r="M177" s="178">
        <v>0.83070452155625663</v>
      </c>
    </row>
    <row r="178" spans="2:13" ht="15.95" customHeight="1" x14ac:dyDescent="0.25">
      <c r="B178" s="107" t="s">
        <v>178</v>
      </c>
      <c r="C178" s="141">
        <v>966</v>
      </c>
      <c r="D178" s="14" t="s">
        <v>285</v>
      </c>
      <c r="E178" s="15" t="s">
        <v>222</v>
      </c>
      <c r="F178" s="15" t="s">
        <v>37</v>
      </c>
      <c r="G178" s="237">
        <v>39</v>
      </c>
      <c r="J178" s="237">
        <v>966</v>
      </c>
      <c r="K178" s="178">
        <v>0.96788321167883207</v>
      </c>
      <c r="L178" s="178">
        <v>0.94330708661417317</v>
      </c>
      <c r="M178" s="178">
        <v>0.95784883720930236</v>
      </c>
    </row>
    <row r="179" spans="2:13" ht="15.95" customHeight="1" x14ac:dyDescent="0.25">
      <c r="B179" s="107" t="s">
        <v>178</v>
      </c>
      <c r="C179" s="142" t="s">
        <v>223</v>
      </c>
      <c r="D179" s="14" t="s">
        <v>32</v>
      </c>
      <c r="E179" s="15" t="s">
        <v>224</v>
      </c>
      <c r="F179" s="15" t="s">
        <v>37</v>
      </c>
      <c r="G179" s="237">
        <v>39</v>
      </c>
      <c r="J179" s="237" t="s">
        <v>223</v>
      </c>
      <c r="K179" s="178">
        <v>0.849640685461581</v>
      </c>
      <c r="L179" s="178">
        <v>0.80762250453720508</v>
      </c>
      <c r="M179" s="178">
        <v>0.82740308019118425</v>
      </c>
    </row>
    <row r="180" spans="2:13" ht="15.95" customHeight="1" x14ac:dyDescent="0.25">
      <c r="B180" s="107" t="s">
        <v>178</v>
      </c>
      <c r="C180" s="142" t="s">
        <v>225</v>
      </c>
      <c r="D180" s="14" t="s">
        <v>32</v>
      </c>
      <c r="E180" s="15" t="s">
        <v>226</v>
      </c>
      <c r="F180" s="15" t="s">
        <v>37</v>
      </c>
      <c r="G180" s="237">
        <v>39</v>
      </c>
      <c r="J180" s="237" t="s">
        <v>225</v>
      </c>
      <c r="K180" s="178">
        <v>0.822979659153381</v>
      </c>
      <c r="L180" s="178">
        <v>0.7899408284023669</v>
      </c>
      <c r="M180" s="178">
        <v>0.81042654028436023</v>
      </c>
    </row>
    <row r="181" spans="2:13" ht="15.95" customHeight="1" x14ac:dyDescent="0.25">
      <c r="B181" s="107" t="s">
        <v>178</v>
      </c>
      <c r="C181" s="143">
        <v>981</v>
      </c>
      <c r="D181" s="14" t="s">
        <v>21</v>
      </c>
      <c r="E181" s="15" t="s">
        <v>227</v>
      </c>
      <c r="F181" s="15" t="s">
        <v>89</v>
      </c>
      <c r="G181" s="237">
        <v>46</v>
      </c>
      <c r="J181" s="237">
        <v>981</v>
      </c>
      <c r="K181" s="178">
        <v>0.90706168831168832</v>
      </c>
      <c r="L181" s="178">
        <v>0.87804878048780488</v>
      </c>
      <c r="M181" s="178">
        <v>0.90116279069767447</v>
      </c>
    </row>
    <row r="182" spans="2:13" ht="15.95" customHeight="1" x14ac:dyDescent="0.25">
      <c r="B182" s="107" t="s">
        <v>178</v>
      </c>
      <c r="C182" s="144">
        <v>982</v>
      </c>
      <c r="D182" s="14" t="s">
        <v>21</v>
      </c>
      <c r="E182" s="15" t="s">
        <v>228</v>
      </c>
      <c r="F182" s="15" t="s">
        <v>89</v>
      </c>
      <c r="G182" s="237">
        <v>46</v>
      </c>
      <c r="J182" s="237">
        <v>982</v>
      </c>
      <c r="K182" s="178">
        <v>0.97787610619469023</v>
      </c>
      <c r="L182" s="178">
        <v>0.90987124463519309</v>
      </c>
      <c r="M182" s="178">
        <v>0.9087007413187671</v>
      </c>
    </row>
    <row r="183" spans="2:13" ht="15.95" customHeight="1" x14ac:dyDescent="0.25">
      <c r="B183" s="107" t="s">
        <v>178</v>
      </c>
      <c r="C183" s="145">
        <v>983</v>
      </c>
      <c r="D183" s="14" t="s">
        <v>25</v>
      </c>
      <c r="E183" s="15" t="s">
        <v>229</v>
      </c>
      <c r="F183" s="15" t="s">
        <v>89</v>
      </c>
      <c r="G183" s="237">
        <v>46</v>
      </c>
      <c r="J183" s="237">
        <v>983</v>
      </c>
      <c r="K183" s="178">
        <v>0.95625000000000004</v>
      </c>
      <c r="L183" s="178">
        <v>0.92037716081718179</v>
      </c>
      <c r="M183" s="178">
        <v>0.92197906755470982</v>
      </c>
    </row>
    <row r="184" spans="2:13" ht="15.95" customHeight="1" x14ac:dyDescent="0.25">
      <c r="B184" s="107" t="s">
        <v>178</v>
      </c>
      <c r="C184" s="57">
        <v>984</v>
      </c>
      <c r="D184" s="14" t="s">
        <v>25</v>
      </c>
      <c r="E184" s="15" t="s">
        <v>230</v>
      </c>
      <c r="F184" s="15" t="s">
        <v>89</v>
      </c>
      <c r="G184" s="237">
        <v>46</v>
      </c>
      <c r="J184" s="237">
        <v>984</v>
      </c>
      <c r="K184" s="178">
        <v>0.92416225749559078</v>
      </c>
      <c r="L184" s="178">
        <v>0.90854870775347918</v>
      </c>
      <c r="M184" s="178">
        <v>0.9237435008665511</v>
      </c>
    </row>
    <row r="185" spans="2:13" ht="15.95" customHeight="1" x14ac:dyDescent="0.25">
      <c r="B185" s="107" t="s">
        <v>178</v>
      </c>
      <c r="C185" s="146">
        <v>985</v>
      </c>
      <c r="D185" s="14" t="s">
        <v>21</v>
      </c>
      <c r="E185" s="15" t="s">
        <v>231</v>
      </c>
      <c r="F185" s="15" t="s">
        <v>89</v>
      </c>
      <c r="G185" s="237">
        <v>46</v>
      </c>
      <c r="J185" s="237">
        <v>985</v>
      </c>
      <c r="K185" s="178">
        <v>0.96196437168993743</v>
      </c>
      <c r="L185" s="178">
        <v>0.90021344717182494</v>
      </c>
      <c r="M185" s="178">
        <v>0.92914501653282944</v>
      </c>
    </row>
    <row r="186" spans="2:13" ht="15.95" customHeight="1" x14ac:dyDescent="0.25">
      <c r="B186" s="107" t="s">
        <v>178</v>
      </c>
      <c r="C186" s="27">
        <v>986</v>
      </c>
      <c r="D186" s="14" t="s">
        <v>25</v>
      </c>
      <c r="E186" s="15" t="s">
        <v>232</v>
      </c>
      <c r="F186" s="15" t="s">
        <v>89</v>
      </c>
      <c r="G186" s="237">
        <v>46</v>
      </c>
      <c r="J186" s="237">
        <v>986</v>
      </c>
      <c r="K186" s="178">
        <v>0.94683544303797473</v>
      </c>
      <c r="L186" s="178">
        <v>0.82539682539682535</v>
      </c>
      <c r="M186" s="178">
        <v>0.88221153846153844</v>
      </c>
    </row>
    <row r="187" spans="2:13" ht="15.95" customHeight="1" x14ac:dyDescent="0.25">
      <c r="B187" s="107" t="s">
        <v>178</v>
      </c>
      <c r="C187" s="147">
        <v>988</v>
      </c>
      <c r="D187" s="14" t="s">
        <v>25</v>
      </c>
      <c r="E187" s="15" t="s">
        <v>233</v>
      </c>
      <c r="F187" s="15" t="s">
        <v>89</v>
      </c>
      <c r="G187" s="237">
        <v>46</v>
      </c>
      <c r="J187" s="237">
        <v>988</v>
      </c>
      <c r="K187" s="178">
        <v>0.94674556213017746</v>
      </c>
      <c r="L187" s="178">
        <v>0.92035398230088494</v>
      </c>
      <c r="M187" s="178">
        <v>0.97593582887700536</v>
      </c>
    </row>
    <row r="188" spans="2:13" ht="15.95" customHeight="1" x14ac:dyDescent="0.25">
      <c r="B188" s="107" t="s">
        <v>178</v>
      </c>
      <c r="C188" s="148">
        <v>989</v>
      </c>
      <c r="D188" s="14" t="s">
        <v>21</v>
      </c>
      <c r="E188" s="15" t="s">
        <v>234</v>
      </c>
      <c r="F188" s="15" t="s">
        <v>235</v>
      </c>
      <c r="G188" s="237">
        <v>471</v>
      </c>
      <c r="J188" s="237">
        <v>989</v>
      </c>
      <c r="K188" s="178">
        <v>0.98541919805589306</v>
      </c>
      <c r="L188" s="178">
        <v>0.99220779220779221</v>
      </c>
      <c r="M188" s="178">
        <v>0.99533799533799538</v>
      </c>
    </row>
    <row r="189" spans="2:13" ht="15.95" customHeight="1" x14ac:dyDescent="0.25">
      <c r="B189" s="107" t="s">
        <v>178</v>
      </c>
      <c r="C189" s="147">
        <v>995</v>
      </c>
      <c r="D189" s="14" t="s">
        <v>284</v>
      </c>
      <c r="E189" s="15" t="s">
        <v>236</v>
      </c>
      <c r="F189" s="15" t="s">
        <v>37</v>
      </c>
      <c r="G189" s="237">
        <v>48</v>
      </c>
      <c r="J189" s="237">
        <v>995</v>
      </c>
      <c r="K189" s="178">
        <v>0.92454466608846486</v>
      </c>
      <c r="L189" s="178">
        <v>0.91064981949458479</v>
      </c>
      <c r="M189" s="178">
        <v>0.89991863303498776</v>
      </c>
    </row>
    <row r="190" spans="2:13" ht="15.95" customHeight="1" x14ac:dyDescent="0.25">
      <c r="B190" s="107" t="s">
        <v>178</v>
      </c>
      <c r="C190" s="149">
        <v>996</v>
      </c>
      <c r="D190" s="14" t="s">
        <v>284</v>
      </c>
      <c r="E190" s="15" t="s">
        <v>237</v>
      </c>
      <c r="F190" s="15" t="s">
        <v>37</v>
      </c>
      <c r="G190" s="237">
        <v>48</v>
      </c>
      <c r="J190" s="237">
        <v>996</v>
      </c>
      <c r="K190" s="178">
        <v>0.95480225988700562</v>
      </c>
      <c r="L190" s="178">
        <v>0.88888888888888884</v>
      </c>
      <c r="M190" s="178">
        <v>0.87222222222222223</v>
      </c>
    </row>
    <row r="191" spans="2:13" ht="15.95" customHeight="1" x14ac:dyDescent="0.25">
      <c r="B191" s="107" t="s">
        <v>178</v>
      </c>
      <c r="C191" s="150">
        <v>997</v>
      </c>
      <c r="D191" s="14" t="s">
        <v>284</v>
      </c>
      <c r="E191" s="15" t="s">
        <v>238</v>
      </c>
      <c r="F191" s="15" t="s">
        <v>37</v>
      </c>
      <c r="G191" s="237">
        <v>48</v>
      </c>
      <c r="J191" s="237">
        <v>997</v>
      </c>
      <c r="K191" s="178">
        <v>0.84472049689440998</v>
      </c>
      <c r="L191" s="178">
        <v>0.82</v>
      </c>
      <c r="M191" s="178">
        <v>0.81215469613259672</v>
      </c>
    </row>
    <row r="192" spans="2:13" ht="15.95" customHeight="1" x14ac:dyDescent="0.25">
      <c r="B192" s="107" t="s">
        <v>178</v>
      </c>
      <c r="C192" s="151">
        <v>998</v>
      </c>
      <c r="D192" s="14" t="s">
        <v>284</v>
      </c>
      <c r="E192" s="15" t="s">
        <v>239</v>
      </c>
      <c r="F192" s="15" t="s">
        <v>37</v>
      </c>
      <c r="G192" s="237">
        <v>48</v>
      </c>
      <c r="J192" s="237">
        <v>998</v>
      </c>
      <c r="K192" s="178">
        <v>0.83238636363636365</v>
      </c>
      <c r="L192" s="178">
        <v>0.86746987951807231</v>
      </c>
      <c r="M192" s="178">
        <v>0.8807588075880759</v>
      </c>
    </row>
    <row r="193" spans="2:13" ht="15.95" customHeight="1" x14ac:dyDescent="0.25">
      <c r="B193" s="107" t="s">
        <v>178</v>
      </c>
      <c r="C193" s="218">
        <v>999</v>
      </c>
      <c r="D193" s="14" t="s">
        <v>240</v>
      </c>
      <c r="E193" s="15" t="s">
        <v>313</v>
      </c>
      <c r="F193" s="15" t="s">
        <v>37</v>
      </c>
      <c r="G193" s="237">
        <v>481</v>
      </c>
      <c r="J193" s="237">
        <v>999</v>
      </c>
      <c r="K193" s="178">
        <v>0.88833124215809289</v>
      </c>
      <c r="L193" s="178">
        <v>0.87883008356545966</v>
      </c>
      <c r="M193" s="178">
        <v>0.90314769975786924</v>
      </c>
    </row>
    <row r="194" spans="2:13" ht="15.95" customHeight="1" x14ac:dyDescent="0.25">
      <c r="B194" s="54" t="s">
        <v>91</v>
      </c>
      <c r="C194" s="72" t="s">
        <v>242</v>
      </c>
      <c r="D194" s="14" t="s">
        <v>47</v>
      </c>
      <c r="E194" s="15" t="s">
        <v>243</v>
      </c>
      <c r="F194" s="15" t="s">
        <v>89</v>
      </c>
      <c r="G194" s="237">
        <v>60</v>
      </c>
      <c r="J194" s="237" t="s">
        <v>242</v>
      </c>
      <c r="K194" s="178">
        <v>0.87350085665334098</v>
      </c>
      <c r="L194" s="178">
        <v>0.82352941176470584</v>
      </c>
      <c r="M194" s="178">
        <v>0.82424593967517401</v>
      </c>
    </row>
    <row r="195" spans="2:13" ht="15.95" customHeight="1" x14ac:dyDescent="0.25">
      <c r="B195" s="12" t="s">
        <v>17</v>
      </c>
      <c r="C195" s="80" t="s">
        <v>244</v>
      </c>
      <c r="D195" s="14" t="s">
        <v>47</v>
      </c>
      <c r="E195" s="15" t="s">
        <v>245</v>
      </c>
      <c r="F195" s="15" t="s">
        <v>20</v>
      </c>
      <c r="G195" s="237">
        <v>1</v>
      </c>
      <c r="J195" s="237" t="s">
        <v>244</v>
      </c>
      <c r="K195" s="178">
        <v>0.83055198973042366</v>
      </c>
      <c r="L195" s="178">
        <v>0.93367346938775508</v>
      </c>
      <c r="M195" s="178">
        <v>0.96692754354960864</v>
      </c>
    </row>
    <row r="196" spans="2:13" ht="15.95" customHeight="1" x14ac:dyDescent="0.25">
      <c r="B196" s="12" t="s">
        <v>17</v>
      </c>
      <c r="C196" s="152" t="s">
        <v>246</v>
      </c>
      <c r="D196" s="14" t="s">
        <v>47</v>
      </c>
      <c r="E196" s="15" t="s">
        <v>247</v>
      </c>
      <c r="F196" s="15" t="s">
        <v>20</v>
      </c>
      <c r="G196" s="237">
        <v>2</v>
      </c>
      <c r="J196" s="237" t="s">
        <v>246</v>
      </c>
      <c r="K196" s="178">
        <v>0.97173664433916029</v>
      </c>
      <c r="L196" s="178">
        <v>0.95120623979684382</v>
      </c>
      <c r="M196" s="178">
        <v>0.96570600547415875</v>
      </c>
    </row>
    <row r="197" spans="2:13" ht="15.95" customHeight="1" x14ac:dyDescent="0.25">
      <c r="B197" s="54" t="s">
        <v>91</v>
      </c>
      <c r="C197" s="54" t="s">
        <v>248</v>
      </c>
      <c r="D197" s="14" t="s">
        <v>290</v>
      </c>
      <c r="E197" s="15" t="s">
        <v>249</v>
      </c>
      <c r="F197" s="15" t="s">
        <v>89</v>
      </c>
      <c r="G197" s="237">
        <v>63</v>
      </c>
      <c r="J197" s="237" t="s">
        <v>248</v>
      </c>
      <c r="K197" s="178">
        <v>1</v>
      </c>
      <c r="L197" s="178">
        <v>0.75</v>
      </c>
      <c r="M197" s="178">
        <v>1</v>
      </c>
    </row>
    <row r="198" spans="2:13" ht="15.95" customHeight="1" x14ac:dyDescent="0.25">
      <c r="B198" s="107" t="s">
        <v>178</v>
      </c>
      <c r="C198" s="153" t="s">
        <v>250</v>
      </c>
      <c r="D198" s="14" t="s">
        <v>43</v>
      </c>
      <c r="E198" s="15" t="s">
        <v>251</v>
      </c>
      <c r="F198" s="15" t="s">
        <v>37</v>
      </c>
      <c r="G198" s="237">
        <v>40</v>
      </c>
      <c r="J198" s="237" t="s">
        <v>250</v>
      </c>
      <c r="K198" s="178">
        <v>0.90341604539890952</v>
      </c>
      <c r="L198" s="178">
        <v>0.8956797822882413</v>
      </c>
      <c r="M198" s="178">
        <v>0.89723723111428277</v>
      </c>
    </row>
    <row r="199" spans="2:13" ht="15.95" customHeight="1" x14ac:dyDescent="0.25">
      <c r="B199" s="107" t="s">
        <v>178</v>
      </c>
      <c r="C199" s="154" t="s">
        <v>252</v>
      </c>
      <c r="D199" s="14" t="s">
        <v>43</v>
      </c>
      <c r="E199" s="15" t="s">
        <v>253</v>
      </c>
      <c r="F199" s="15" t="s">
        <v>197</v>
      </c>
      <c r="G199" s="237">
        <v>41</v>
      </c>
      <c r="J199" s="237" t="s">
        <v>252</v>
      </c>
      <c r="K199" s="178">
        <v>0.94535110046414139</v>
      </c>
      <c r="L199" s="178">
        <v>0.96902182206622922</v>
      </c>
      <c r="M199" s="178">
        <v>0.95137830724477079</v>
      </c>
    </row>
    <row r="200" spans="2:13" ht="15.95" customHeight="1" x14ac:dyDescent="0.25">
      <c r="B200" s="12" t="s">
        <v>17</v>
      </c>
      <c r="C200" s="72" t="s">
        <v>254</v>
      </c>
      <c r="D200" s="14" t="s">
        <v>47</v>
      </c>
      <c r="E200" s="15" t="s">
        <v>314</v>
      </c>
      <c r="F200" s="15" t="s">
        <v>20</v>
      </c>
      <c r="G200" s="237">
        <v>18</v>
      </c>
      <c r="J200" s="237" t="s">
        <v>254</v>
      </c>
      <c r="K200" s="178">
        <v>0.98241254062320782</v>
      </c>
      <c r="L200" s="178">
        <v>0.96923403352429449</v>
      </c>
      <c r="M200" s="178">
        <v>0.9763268423062238</v>
      </c>
    </row>
    <row r="201" spans="2:13" ht="15.95" customHeight="1" x14ac:dyDescent="0.25">
      <c r="B201" s="12" t="s">
        <v>17</v>
      </c>
      <c r="C201" s="155" t="s">
        <v>256</v>
      </c>
      <c r="D201" s="14" t="s">
        <v>43</v>
      </c>
      <c r="E201" s="15" t="s">
        <v>257</v>
      </c>
      <c r="F201" s="15" t="s">
        <v>20</v>
      </c>
      <c r="G201" s="237">
        <v>16</v>
      </c>
      <c r="J201" s="237" t="s">
        <v>256</v>
      </c>
      <c r="K201" s="178">
        <v>0.8654371584699454</v>
      </c>
      <c r="L201" s="178">
        <v>0.82037735849056603</v>
      </c>
      <c r="M201" s="178">
        <v>0.85173357664233573</v>
      </c>
    </row>
    <row r="202" spans="2:13" ht="15.95" customHeight="1" x14ac:dyDescent="0.25">
      <c r="B202" s="18" t="s">
        <v>24</v>
      </c>
      <c r="C202" s="154" t="s">
        <v>262</v>
      </c>
      <c r="D202" s="14" t="s">
        <v>43</v>
      </c>
      <c r="E202" s="15" t="s">
        <v>263</v>
      </c>
      <c r="F202" s="15" t="s">
        <v>27</v>
      </c>
      <c r="G202" s="237">
        <v>27</v>
      </c>
      <c r="J202" s="237" t="s">
        <v>262</v>
      </c>
      <c r="K202" s="178">
        <v>0.97703585938880055</v>
      </c>
      <c r="L202" s="178">
        <v>0.95735150925024348</v>
      </c>
      <c r="M202" s="178">
        <v>0.95445650240170787</v>
      </c>
    </row>
  </sheetData>
  <phoneticPr fontId="10" type="noConversion"/>
  <conditionalFormatting sqref="K12:K14">
    <cfRule type="cellIs" dxfId="45" priority="4" operator="between">
      <formula>0.00000001</formula>
      <formula>0.8999999</formula>
    </cfRule>
    <cfRule type="cellIs" dxfId="44" priority="5" operator="between">
      <formula>0.9</formula>
      <formula>0.9499999</formula>
    </cfRule>
    <cfRule type="cellIs" dxfId="43" priority="6" operator="greaterThan">
      <formula>0.95</formula>
    </cfRule>
  </conditionalFormatting>
  <conditionalFormatting sqref="K19:L202">
    <cfRule type="cellIs" dxfId="42" priority="7" operator="between">
      <formula>0.00000001</formula>
      <formula>0.7999999</formula>
    </cfRule>
    <cfRule type="cellIs" dxfId="41" priority="8" operator="greaterThan">
      <formula>0.87</formula>
    </cfRule>
    <cfRule type="cellIs" dxfId="40" priority="9" operator="between">
      <formula>0.8</formula>
      <formula>0.8699999</formula>
    </cfRule>
  </conditionalFormatting>
  <conditionalFormatting sqref="M19:M202">
    <cfRule type="cellIs" dxfId="39" priority="1" operator="between">
      <formula>0.00000001</formula>
      <formula>0.7999999</formula>
    </cfRule>
    <cfRule type="cellIs" dxfId="38" priority="2" operator="greaterThan">
      <formula>0.87</formula>
    </cfRule>
    <cfRule type="cellIs" dxfId="37" priority="3" operator="between">
      <formula>0.8</formula>
      <formula>0.8699999</formula>
    </cfRule>
  </conditionalFormatting>
  <pageMargins left="0.7" right="0.7" top="0.75" bottom="0.75" header="0.3" footer="0.3"/>
  <drawing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5D1C616-45B7-49D2-8BD7-AD0580AAE029}">
  <dimension ref="A3:M201"/>
  <sheetViews>
    <sheetView showGridLines="0" workbookViewId="0"/>
  </sheetViews>
  <sheetFormatPr defaultColWidth="9.140625" defaultRowHeight="15.95" customHeight="1" x14ac:dyDescent="0.25"/>
  <cols>
    <col min="1" max="1" width="9.5703125" style="1" customWidth="1"/>
    <col min="2" max="3" width="10.7109375" style="2" customWidth="1"/>
    <col min="4" max="4" width="35.85546875" style="4" customWidth="1"/>
    <col min="5" max="5" width="68.140625" style="4" customWidth="1"/>
    <col min="6" max="6" width="16.7109375" style="4" customWidth="1"/>
    <col min="7" max="7" width="10.7109375" style="2" customWidth="1"/>
    <col min="8" max="9" width="10.28515625" style="2" customWidth="1"/>
    <col min="10" max="10" width="9.7109375" style="2" customWidth="1"/>
    <col min="11" max="16384" width="9.140625" style="1"/>
  </cols>
  <sheetData>
    <row r="3" spans="1:12" ht="15.95" customHeight="1" x14ac:dyDescent="0.25">
      <c r="C3" s="3" t="s">
        <v>315</v>
      </c>
      <c r="E3" s="5"/>
    </row>
    <row r="4" spans="1:12" ht="15.95" customHeight="1" x14ac:dyDescent="0.25">
      <c r="C4" s="3"/>
    </row>
    <row r="5" spans="1:12" ht="15.95" customHeight="1" x14ac:dyDescent="0.25">
      <c r="C5" s="6" t="s">
        <v>316</v>
      </c>
    </row>
    <row r="6" spans="1:12" ht="15.95" customHeight="1" x14ac:dyDescent="0.25">
      <c r="C6" s="3"/>
    </row>
    <row r="7" spans="1:12" ht="15.95" customHeight="1" x14ac:dyDescent="0.25">
      <c r="C7" s="2" t="s">
        <v>2</v>
      </c>
      <c r="D7" s="8" t="s">
        <v>317</v>
      </c>
    </row>
    <row r="8" spans="1:12" ht="15.95" customHeight="1" x14ac:dyDescent="0.25">
      <c r="C8" s="2" t="s">
        <v>2</v>
      </c>
      <c r="D8" s="7" t="s">
        <v>318</v>
      </c>
    </row>
    <row r="9" spans="1:12" ht="15.95" customHeight="1" x14ac:dyDescent="0.25">
      <c r="C9" s="2" t="s">
        <v>2</v>
      </c>
      <c r="D9" s="4" t="s">
        <v>319</v>
      </c>
    </row>
    <row r="11" spans="1:12" ht="15.95" customHeight="1" x14ac:dyDescent="0.25">
      <c r="K11" s="2" t="s">
        <v>320</v>
      </c>
      <c r="L11" s="217"/>
    </row>
    <row r="12" spans="1:12" ht="15.95" customHeight="1" x14ac:dyDescent="0.25">
      <c r="K12" s="2" t="s">
        <v>321</v>
      </c>
      <c r="L12" s="216"/>
    </row>
    <row r="13" spans="1:12" ht="15.95" customHeight="1" x14ac:dyDescent="0.25">
      <c r="K13" s="2" t="s">
        <v>322</v>
      </c>
      <c r="L13" s="186"/>
    </row>
    <row r="15" spans="1:12" ht="15.95" customHeight="1" x14ac:dyDescent="0.25">
      <c r="D15" s="8"/>
    </row>
    <row r="16" spans="1:12" ht="15.95" customHeight="1" x14ac:dyDescent="0.25">
      <c r="A16" s="9"/>
      <c r="D16" s="2"/>
      <c r="E16" s="2"/>
      <c r="F16" s="2"/>
    </row>
    <row r="17" spans="1:13" ht="15.95" customHeight="1" x14ac:dyDescent="0.25">
      <c r="A17" s="2"/>
      <c r="B17" s="158" t="s">
        <v>11</v>
      </c>
      <c r="C17" s="158" t="s">
        <v>12</v>
      </c>
      <c r="D17" s="10" t="s">
        <v>13</v>
      </c>
      <c r="E17" s="10" t="s">
        <v>14</v>
      </c>
      <c r="F17" s="10" t="s">
        <v>15</v>
      </c>
      <c r="G17" s="11" t="s">
        <v>16</v>
      </c>
      <c r="H17" s="172"/>
      <c r="I17" s="172"/>
      <c r="J17" s="11" t="s">
        <v>12</v>
      </c>
      <c r="K17" s="220">
        <v>45658</v>
      </c>
      <c r="L17" s="220">
        <v>45689</v>
      </c>
      <c r="M17" s="220">
        <v>45717</v>
      </c>
    </row>
    <row r="18" spans="1:13" ht="15.95" customHeight="1" x14ac:dyDescent="0.25">
      <c r="B18" s="12" t="s">
        <v>17</v>
      </c>
      <c r="C18" s="13">
        <v>101</v>
      </c>
      <c r="D18" s="14" t="s">
        <v>18</v>
      </c>
      <c r="E18" s="15" t="s">
        <v>19</v>
      </c>
      <c r="F18" s="15" t="s">
        <v>20</v>
      </c>
      <c r="G18" s="237">
        <v>19</v>
      </c>
      <c r="J18" s="237">
        <v>101</v>
      </c>
      <c r="K18" s="178">
        <v>0.9707602339181286</v>
      </c>
      <c r="L18" s="178">
        <v>0.94736842105263153</v>
      </c>
      <c r="M18" s="178">
        <v>0.94444444444444442</v>
      </c>
    </row>
    <row r="19" spans="1:13" ht="15.95" customHeight="1" x14ac:dyDescent="0.25">
      <c r="B19" s="12" t="s">
        <v>17</v>
      </c>
      <c r="C19" s="16">
        <v>105</v>
      </c>
      <c r="D19" s="14" t="s">
        <v>21</v>
      </c>
      <c r="E19" s="15" t="s">
        <v>22</v>
      </c>
      <c r="F19" s="15" t="s">
        <v>20</v>
      </c>
      <c r="G19" s="237">
        <v>3</v>
      </c>
      <c r="J19" s="237">
        <v>105</v>
      </c>
      <c r="K19" s="178">
        <v>0.97621171573000298</v>
      </c>
      <c r="L19" s="178">
        <v>0.95873944119558152</v>
      </c>
      <c r="M19" s="178">
        <v>0.96595245083651304</v>
      </c>
    </row>
    <row r="20" spans="1:13" ht="15.95" customHeight="1" x14ac:dyDescent="0.25">
      <c r="B20" s="12" t="s">
        <v>17</v>
      </c>
      <c r="C20" s="17">
        <v>106</v>
      </c>
      <c r="D20" s="14" t="s">
        <v>21</v>
      </c>
      <c r="E20" s="15" t="s">
        <v>23</v>
      </c>
      <c r="F20" s="15" t="s">
        <v>20</v>
      </c>
      <c r="G20" s="237">
        <v>3</v>
      </c>
      <c r="J20" s="237">
        <v>106</v>
      </c>
      <c r="K20" s="178">
        <v>0.96723300970873782</v>
      </c>
      <c r="L20" s="178">
        <v>0.9716129032258064</v>
      </c>
      <c r="M20" s="178">
        <v>0.98052691867124853</v>
      </c>
    </row>
    <row r="21" spans="1:13" ht="15.95" customHeight="1" x14ac:dyDescent="0.25">
      <c r="B21" s="18" t="s">
        <v>24</v>
      </c>
      <c r="C21" s="19">
        <v>111</v>
      </c>
      <c r="D21" s="14" t="s">
        <v>25</v>
      </c>
      <c r="E21" s="15" t="s">
        <v>26</v>
      </c>
      <c r="F21" s="15" t="s">
        <v>27</v>
      </c>
      <c r="G21" s="237">
        <v>29</v>
      </c>
      <c r="J21" s="237">
        <v>111</v>
      </c>
      <c r="K21" s="178">
        <v>0.97813578826237058</v>
      </c>
      <c r="L21" s="178">
        <v>0.97432762836185816</v>
      </c>
      <c r="M21" s="178">
        <v>0.97900552486187842</v>
      </c>
    </row>
    <row r="22" spans="1:13" ht="15.95" customHeight="1" x14ac:dyDescent="0.25">
      <c r="B22" s="18" t="s">
        <v>24</v>
      </c>
      <c r="C22" s="20">
        <v>112</v>
      </c>
      <c r="D22" s="14" t="s">
        <v>21</v>
      </c>
      <c r="E22" s="15" t="s">
        <v>28</v>
      </c>
      <c r="F22" s="15" t="s">
        <v>27</v>
      </c>
      <c r="G22" s="237">
        <v>29</v>
      </c>
      <c r="J22" s="237">
        <v>112</v>
      </c>
      <c r="K22" s="178">
        <v>0.98042870456663556</v>
      </c>
      <c r="L22" s="178">
        <v>0.97167868177136973</v>
      </c>
      <c r="M22" s="178">
        <v>0.96744186046511627</v>
      </c>
    </row>
    <row r="23" spans="1:13" ht="15.95" customHeight="1" x14ac:dyDescent="0.25">
      <c r="B23" s="18" t="s">
        <v>24</v>
      </c>
      <c r="C23" s="21">
        <v>114</v>
      </c>
      <c r="D23" s="14" t="s">
        <v>25</v>
      </c>
      <c r="E23" s="15" t="s">
        <v>29</v>
      </c>
      <c r="F23" s="15" t="s">
        <v>27</v>
      </c>
      <c r="G23" s="237">
        <v>29</v>
      </c>
      <c r="J23" s="237">
        <v>114</v>
      </c>
      <c r="K23" s="178">
        <v>0.96969696969696972</v>
      </c>
      <c r="L23" s="178">
        <v>0.96061479346781942</v>
      </c>
      <c r="M23" s="178">
        <v>0.953125</v>
      </c>
    </row>
    <row r="24" spans="1:13" ht="15.95" customHeight="1" x14ac:dyDescent="0.25">
      <c r="B24" s="18" t="s">
        <v>24</v>
      </c>
      <c r="C24" s="204">
        <v>116</v>
      </c>
      <c r="D24" s="14" t="s">
        <v>25</v>
      </c>
      <c r="E24" s="15" t="s">
        <v>30</v>
      </c>
      <c r="F24" s="15" t="s">
        <v>20</v>
      </c>
      <c r="G24" s="237">
        <v>26</v>
      </c>
      <c r="J24" s="237">
        <v>116</v>
      </c>
      <c r="K24" s="178">
        <v>0.97139141742522761</v>
      </c>
      <c r="L24" s="178">
        <v>0.96823204419889508</v>
      </c>
      <c r="M24" s="178">
        <v>0.98127340823970033</v>
      </c>
    </row>
    <row r="25" spans="1:13" ht="15.95" customHeight="1" x14ac:dyDescent="0.25">
      <c r="B25" s="18" t="s">
        <v>24</v>
      </c>
      <c r="C25" s="205" t="s">
        <v>31</v>
      </c>
      <c r="D25" s="14" t="s">
        <v>32</v>
      </c>
      <c r="E25" s="15" t="s">
        <v>33</v>
      </c>
      <c r="F25" s="15" t="s">
        <v>20</v>
      </c>
      <c r="G25" s="237">
        <v>30</v>
      </c>
      <c r="J25" s="237" t="s">
        <v>31</v>
      </c>
      <c r="K25" s="178">
        <v>0.96601529311809686</v>
      </c>
      <c r="L25" s="178">
        <v>0.97564402810304451</v>
      </c>
      <c r="M25" s="178">
        <v>0.97842639593908631</v>
      </c>
    </row>
    <row r="26" spans="1:13" ht="15.95" customHeight="1" x14ac:dyDescent="0.25">
      <c r="B26" s="18" t="s">
        <v>24</v>
      </c>
      <c r="C26" s="205" t="s">
        <v>34</v>
      </c>
      <c r="D26" s="14" t="s">
        <v>32</v>
      </c>
      <c r="E26" s="15" t="s">
        <v>35</v>
      </c>
      <c r="F26" s="15" t="s">
        <v>20</v>
      </c>
      <c r="G26" s="237">
        <v>30</v>
      </c>
      <c r="J26" s="237" t="s">
        <v>34</v>
      </c>
      <c r="K26" s="178">
        <v>0.96013570822731131</v>
      </c>
      <c r="L26" s="178">
        <v>0.94483403459560544</v>
      </c>
      <c r="M26" s="178">
        <v>0.95101351351351349</v>
      </c>
    </row>
    <row r="27" spans="1:13" ht="15.95" customHeight="1" x14ac:dyDescent="0.25">
      <c r="B27" s="18" t="s">
        <v>24</v>
      </c>
      <c r="C27" s="22">
        <v>120</v>
      </c>
      <c r="D27" s="14" t="s">
        <v>21</v>
      </c>
      <c r="E27" s="15" t="s">
        <v>36</v>
      </c>
      <c r="F27" s="15" t="s">
        <v>37</v>
      </c>
      <c r="G27" s="237">
        <v>33</v>
      </c>
      <c r="J27" s="237">
        <v>120</v>
      </c>
      <c r="K27" s="178">
        <v>0.94247038917089676</v>
      </c>
      <c r="L27" s="178">
        <v>0.95233853006681513</v>
      </c>
      <c r="M27" s="178">
        <v>0.96127744510978042</v>
      </c>
    </row>
    <row r="28" spans="1:13" ht="15.95" customHeight="1" x14ac:dyDescent="0.25">
      <c r="B28" s="18" t="s">
        <v>24</v>
      </c>
      <c r="C28" s="203">
        <v>122</v>
      </c>
      <c r="D28" s="14" t="s">
        <v>284</v>
      </c>
      <c r="E28" s="15" t="s">
        <v>38</v>
      </c>
      <c r="F28" s="15" t="s">
        <v>20</v>
      </c>
      <c r="G28" s="237">
        <v>30</v>
      </c>
      <c r="J28" s="237">
        <v>122</v>
      </c>
      <c r="K28" s="178">
        <v>0.97018970189701892</v>
      </c>
      <c r="L28" s="178">
        <v>0.97126436781609193</v>
      </c>
      <c r="M28" s="178">
        <v>0.98311688311688317</v>
      </c>
    </row>
    <row r="29" spans="1:13" ht="15.95" customHeight="1" x14ac:dyDescent="0.25">
      <c r="B29" s="18" t="s">
        <v>24</v>
      </c>
      <c r="C29" s="203">
        <v>123</v>
      </c>
      <c r="D29" s="14" t="s">
        <v>284</v>
      </c>
      <c r="E29" s="15" t="s">
        <v>39</v>
      </c>
      <c r="F29" s="15" t="s">
        <v>20</v>
      </c>
      <c r="G29" s="237">
        <v>30</v>
      </c>
      <c r="J29" s="237">
        <v>123</v>
      </c>
      <c r="K29" s="178">
        <v>0.96747967479674801</v>
      </c>
      <c r="L29" s="178">
        <v>0.9727011494252874</v>
      </c>
      <c r="M29" s="178">
        <v>0.98441558441558441</v>
      </c>
    </row>
    <row r="30" spans="1:13" ht="15.95" customHeight="1" x14ac:dyDescent="0.25">
      <c r="B30" s="18" t="s">
        <v>24</v>
      </c>
      <c r="C30" s="23">
        <v>125</v>
      </c>
      <c r="D30" s="14" t="s">
        <v>284</v>
      </c>
      <c r="E30" s="15" t="s">
        <v>40</v>
      </c>
      <c r="F30" s="15" t="s">
        <v>20</v>
      </c>
      <c r="G30" s="237">
        <v>30</v>
      </c>
      <c r="J30" s="237">
        <v>125</v>
      </c>
      <c r="K30" s="178">
        <v>0.94732441471571904</v>
      </c>
      <c r="L30" s="178">
        <v>0.89783001808318263</v>
      </c>
      <c r="M30" s="178">
        <v>0.92238562091503273</v>
      </c>
    </row>
    <row r="31" spans="1:13" ht="15.95" customHeight="1" x14ac:dyDescent="0.25">
      <c r="B31" s="18" t="s">
        <v>24</v>
      </c>
      <c r="C31" s="24">
        <v>126</v>
      </c>
      <c r="D31" s="14" t="s">
        <v>284</v>
      </c>
      <c r="E31" s="15" t="s">
        <v>41</v>
      </c>
      <c r="F31" s="15" t="s">
        <v>27</v>
      </c>
      <c r="G31" s="237">
        <v>29</v>
      </c>
      <c r="J31" s="237">
        <v>126</v>
      </c>
      <c r="K31" s="178">
        <v>0.97762863534675615</v>
      </c>
      <c r="L31" s="178">
        <v>0.96924969249692494</v>
      </c>
      <c r="M31" s="178">
        <v>0.96888888888888891</v>
      </c>
    </row>
    <row r="32" spans="1:13" ht="15.95" customHeight="1" x14ac:dyDescent="0.25">
      <c r="B32" s="18" t="s">
        <v>24</v>
      </c>
      <c r="C32" s="25">
        <v>128</v>
      </c>
      <c r="D32" s="14" t="s">
        <v>284</v>
      </c>
      <c r="E32" s="15" t="s">
        <v>42</v>
      </c>
      <c r="F32" s="15" t="s">
        <v>20</v>
      </c>
      <c r="G32" s="237">
        <v>30</v>
      </c>
      <c r="J32" s="237">
        <v>128</v>
      </c>
      <c r="K32" s="178">
        <v>0.98599439775910369</v>
      </c>
      <c r="L32" s="178">
        <v>0.98967551622418881</v>
      </c>
      <c r="M32" s="178">
        <v>0.99199999999999999</v>
      </c>
    </row>
    <row r="33" spans="2:13" ht="15.95" customHeight="1" x14ac:dyDescent="0.25">
      <c r="B33" s="18" t="s">
        <v>24</v>
      </c>
      <c r="C33" s="202">
        <v>13</v>
      </c>
      <c r="D33" s="14" t="s">
        <v>47</v>
      </c>
      <c r="E33" s="15" t="s">
        <v>44</v>
      </c>
      <c r="F33" s="15" t="s">
        <v>27</v>
      </c>
      <c r="G33" s="237">
        <v>27</v>
      </c>
      <c r="J33" s="237">
        <v>13</v>
      </c>
      <c r="K33" s="178">
        <v>0.98191520901274831</v>
      </c>
      <c r="L33" s="178">
        <v>0.97594278283485048</v>
      </c>
      <c r="M33" s="178">
        <v>0.97591776798825258</v>
      </c>
    </row>
    <row r="34" spans="2:13" ht="15.95" customHeight="1" x14ac:dyDescent="0.25">
      <c r="B34" s="18" t="s">
        <v>24</v>
      </c>
      <c r="C34" s="208">
        <v>132</v>
      </c>
      <c r="D34" s="14" t="s">
        <v>18</v>
      </c>
      <c r="E34" s="15" t="s">
        <v>45</v>
      </c>
      <c r="F34" s="15" t="s">
        <v>27</v>
      </c>
      <c r="G34" s="237">
        <v>27</v>
      </c>
      <c r="J34" s="237">
        <v>132</v>
      </c>
      <c r="K34" s="178">
        <v>0.96052631578947367</v>
      </c>
      <c r="L34" s="178">
        <v>0.96052631578947367</v>
      </c>
      <c r="M34" s="178">
        <v>0.9821428571428571</v>
      </c>
    </row>
    <row r="35" spans="2:13" ht="15.95" customHeight="1" x14ac:dyDescent="0.25">
      <c r="B35" s="18" t="s">
        <v>24</v>
      </c>
      <c r="C35" s="201">
        <v>135</v>
      </c>
      <c r="D35" s="14" t="s">
        <v>21</v>
      </c>
      <c r="E35" s="15" t="s">
        <v>46</v>
      </c>
      <c r="F35" s="15" t="s">
        <v>27</v>
      </c>
      <c r="G35" s="237">
        <v>27</v>
      </c>
      <c r="J35" s="237">
        <v>135</v>
      </c>
      <c r="K35" s="178">
        <v>0.97695852534562211</v>
      </c>
      <c r="L35" s="178">
        <v>0.9754318618042227</v>
      </c>
      <c r="M35" s="178">
        <v>0.97259798820672905</v>
      </c>
    </row>
    <row r="36" spans="2:13" ht="15.95" customHeight="1" x14ac:dyDescent="0.25">
      <c r="B36" s="18" t="s">
        <v>24</v>
      </c>
      <c r="C36" s="32">
        <v>14</v>
      </c>
      <c r="D36" s="14" t="s">
        <v>43</v>
      </c>
      <c r="E36" s="15" t="s">
        <v>48</v>
      </c>
      <c r="F36" s="15" t="s">
        <v>20</v>
      </c>
      <c r="G36" s="237">
        <v>26</v>
      </c>
      <c r="J36" s="237">
        <v>14</v>
      </c>
      <c r="K36" s="178">
        <v>0.97529958425042795</v>
      </c>
      <c r="L36" s="178">
        <v>0.98220064724919098</v>
      </c>
      <c r="M36" s="178">
        <v>0.98246041412911089</v>
      </c>
    </row>
    <row r="37" spans="2:13" ht="15.95" customHeight="1" x14ac:dyDescent="0.25">
      <c r="B37" s="18" t="s">
        <v>24</v>
      </c>
      <c r="C37" s="30">
        <v>143</v>
      </c>
      <c r="D37" s="14" t="s">
        <v>21</v>
      </c>
      <c r="E37" s="15" t="s">
        <v>49</v>
      </c>
      <c r="F37" s="15" t="s">
        <v>27</v>
      </c>
      <c r="G37" s="237">
        <v>28</v>
      </c>
      <c r="J37" s="237">
        <v>143</v>
      </c>
      <c r="K37" s="178">
        <v>0.90904139433551201</v>
      </c>
      <c r="L37" s="178">
        <v>0.98014440433213001</v>
      </c>
      <c r="M37" s="178">
        <v>0.97445652173913044</v>
      </c>
    </row>
    <row r="38" spans="2:13" ht="15.95" customHeight="1" x14ac:dyDescent="0.25">
      <c r="B38" s="18" t="s">
        <v>24</v>
      </c>
      <c r="C38" s="200">
        <v>145</v>
      </c>
      <c r="D38" s="14" t="s">
        <v>21</v>
      </c>
      <c r="E38" s="15" t="s">
        <v>50</v>
      </c>
      <c r="F38" s="15" t="s">
        <v>27</v>
      </c>
      <c r="G38" s="237">
        <v>28</v>
      </c>
      <c r="J38" s="237">
        <v>145</v>
      </c>
      <c r="K38" s="178">
        <v>0.9833857207004939</v>
      </c>
      <c r="L38" s="178">
        <v>0.961824491819534</v>
      </c>
      <c r="M38" s="178">
        <v>0.96417375727720556</v>
      </c>
    </row>
    <row r="39" spans="2:13" ht="15.95" customHeight="1" x14ac:dyDescent="0.25">
      <c r="B39" s="18" t="s">
        <v>24</v>
      </c>
      <c r="C39" s="197">
        <v>147</v>
      </c>
      <c r="D39" s="14" t="s">
        <v>25</v>
      </c>
      <c r="E39" s="15" t="s">
        <v>51</v>
      </c>
      <c r="F39" s="15" t="s">
        <v>27</v>
      </c>
      <c r="G39" s="237">
        <v>28</v>
      </c>
      <c r="J39" s="237">
        <v>147</v>
      </c>
      <c r="K39" s="178">
        <v>0.98285449490268773</v>
      </c>
      <c r="L39" s="178">
        <v>0.98206048180420302</v>
      </c>
      <c r="M39" s="178">
        <v>0.97592592592592597</v>
      </c>
    </row>
    <row r="40" spans="2:13" ht="15.95" customHeight="1" x14ac:dyDescent="0.25">
      <c r="B40" s="18" t="s">
        <v>24</v>
      </c>
      <c r="C40" s="198">
        <v>148</v>
      </c>
      <c r="D40" s="14" t="s">
        <v>25</v>
      </c>
      <c r="E40" s="15" t="s">
        <v>52</v>
      </c>
      <c r="F40" s="15" t="s">
        <v>27</v>
      </c>
      <c r="G40" s="237">
        <v>28</v>
      </c>
      <c r="J40" s="237">
        <v>148</v>
      </c>
      <c r="K40" s="178">
        <v>0.97640449438202248</v>
      </c>
      <c r="L40" s="178">
        <v>0.98637602179836514</v>
      </c>
      <c r="M40" s="178">
        <v>0.98648648648648651</v>
      </c>
    </row>
    <row r="41" spans="2:13" ht="15.95" customHeight="1" x14ac:dyDescent="0.25">
      <c r="B41" s="18" t="s">
        <v>24</v>
      </c>
      <c r="C41" s="206">
        <v>149</v>
      </c>
      <c r="D41" s="14" t="s">
        <v>285</v>
      </c>
      <c r="E41" s="15" t="s">
        <v>53</v>
      </c>
      <c r="F41" s="15" t="s">
        <v>27</v>
      </c>
      <c r="G41" s="237">
        <v>28</v>
      </c>
      <c r="J41" s="237">
        <v>149</v>
      </c>
      <c r="K41" s="178">
        <v>0.98099415204678364</v>
      </c>
      <c r="L41" s="178">
        <v>0.97807017543859653</v>
      </c>
      <c r="M41" s="178">
        <v>0.98544973544973546</v>
      </c>
    </row>
    <row r="42" spans="2:13" ht="15.95" customHeight="1" x14ac:dyDescent="0.25">
      <c r="B42" s="18" t="s">
        <v>24</v>
      </c>
      <c r="C42" s="34">
        <v>152</v>
      </c>
      <c r="D42" s="14" t="s">
        <v>25</v>
      </c>
      <c r="E42" s="15" t="s">
        <v>54</v>
      </c>
      <c r="F42" s="15" t="s">
        <v>27</v>
      </c>
      <c r="G42" s="237">
        <v>28</v>
      </c>
      <c r="J42" s="237">
        <v>152</v>
      </c>
      <c r="K42" s="178">
        <v>0.99560025141420494</v>
      </c>
      <c r="L42" s="178">
        <v>0.98921105866486847</v>
      </c>
      <c r="M42" s="178">
        <v>0.98232784887263869</v>
      </c>
    </row>
    <row r="43" spans="2:13" ht="15.95" customHeight="1" x14ac:dyDescent="0.25">
      <c r="B43" s="18" t="s">
        <v>24</v>
      </c>
      <c r="C43" s="35">
        <v>154</v>
      </c>
      <c r="D43" s="14" t="s">
        <v>21</v>
      </c>
      <c r="E43" s="15" t="s">
        <v>55</v>
      </c>
      <c r="F43" s="15" t="s">
        <v>27</v>
      </c>
      <c r="G43" s="237">
        <v>28</v>
      </c>
      <c r="J43" s="237">
        <v>154</v>
      </c>
      <c r="K43" s="178">
        <v>0.99101654846335696</v>
      </c>
      <c r="L43" s="178">
        <v>0.99064449064449067</v>
      </c>
      <c r="M43" s="178">
        <v>0.98263725950258096</v>
      </c>
    </row>
    <row r="44" spans="2:13" ht="15.95" customHeight="1" x14ac:dyDescent="0.25">
      <c r="B44" s="18" t="s">
        <v>24</v>
      </c>
      <c r="C44" s="36">
        <v>161</v>
      </c>
      <c r="D44" s="14" t="s">
        <v>25</v>
      </c>
      <c r="E44" s="15" t="s">
        <v>56</v>
      </c>
      <c r="F44" s="15" t="s">
        <v>37</v>
      </c>
      <c r="G44" s="237">
        <v>25</v>
      </c>
      <c r="J44" s="237">
        <v>161</v>
      </c>
      <c r="K44" s="178">
        <v>0.97953216374269003</v>
      </c>
      <c r="L44" s="178">
        <v>0.98283261802575106</v>
      </c>
      <c r="M44" s="178">
        <v>0.97195357833655704</v>
      </c>
    </row>
    <row r="45" spans="2:13" ht="15.95" customHeight="1" x14ac:dyDescent="0.25">
      <c r="B45" s="18" t="s">
        <v>24</v>
      </c>
      <c r="C45" s="37">
        <v>162</v>
      </c>
      <c r="D45" s="14" t="s">
        <v>21</v>
      </c>
      <c r="E45" s="15" t="s">
        <v>57</v>
      </c>
      <c r="F45" s="15" t="s">
        <v>20</v>
      </c>
      <c r="G45" s="237">
        <v>26</v>
      </c>
      <c r="J45" s="237">
        <v>162</v>
      </c>
      <c r="K45" s="178">
        <v>0.98924228250701596</v>
      </c>
      <c r="L45" s="178">
        <v>0.98465473145780047</v>
      </c>
      <c r="M45" s="178">
        <v>0.9865988909426987</v>
      </c>
    </row>
    <row r="46" spans="2:13" ht="15.95" customHeight="1" x14ac:dyDescent="0.25">
      <c r="B46" s="18" t="s">
        <v>24</v>
      </c>
      <c r="C46" s="38">
        <v>170</v>
      </c>
      <c r="D46" s="14" t="s">
        <v>25</v>
      </c>
      <c r="E46" s="15" t="s">
        <v>58</v>
      </c>
      <c r="F46" s="15" t="s">
        <v>37</v>
      </c>
      <c r="G46" s="237">
        <v>25</v>
      </c>
      <c r="J46" s="237">
        <v>170</v>
      </c>
      <c r="K46" s="178">
        <v>0.98626104023552508</v>
      </c>
      <c r="L46" s="178">
        <v>0.99352750809061485</v>
      </c>
      <c r="M46" s="178">
        <v>0.98833819241982512</v>
      </c>
    </row>
    <row r="47" spans="2:13" ht="15.95" customHeight="1" x14ac:dyDescent="0.25">
      <c r="B47" s="18" t="s">
        <v>24</v>
      </c>
      <c r="C47" s="39">
        <v>171</v>
      </c>
      <c r="D47" s="14" t="s">
        <v>25</v>
      </c>
      <c r="E47" s="15" t="s">
        <v>59</v>
      </c>
      <c r="F47" s="15" t="s">
        <v>37</v>
      </c>
      <c r="G47" s="237">
        <v>25</v>
      </c>
      <c r="J47" s="237">
        <v>171</v>
      </c>
      <c r="K47" s="178">
        <v>0.93071593533487296</v>
      </c>
      <c r="L47" s="178">
        <v>0.97590361445783136</v>
      </c>
      <c r="M47" s="178">
        <v>0.99346405228758172</v>
      </c>
    </row>
    <row r="48" spans="2:13" ht="15.95" customHeight="1" x14ac:dyDescent="0.25">
      <c r="B48" s="18" t="s">
        <v>24</v>
      </c>
      <c r="C48" s="40">
        <v>172</v>
      </c>
      <c r="D48" s="14" t="s">
        <v>21</v>
      </c>
      <c r="E48" s="15" t="s">
        <v>60</v>
      </c>
      <c r="F48" s="15" t="s">
        <v>37</v>
      </c>
      <c r="G48" s="237">
        <v>25</v>
      </c>
      <c r="J48" s="237">
        <v>172</v>
      </c>
      <c r="K48" s="178">
        <v>0.82646310432569969</v>
      </c>
      <c r="L48" s="178">
        <v>0.96662958843159064</v>
      </c>
      <c r="M48" s="178">
        <v>0.97842448569994978</v>
      </c>
    </row>
    <row r="49" spans="2:13" ht="15.95" customHeight="1" x14ac:dyDescent="0.25">
      <c r="B49" s="12" t="s">
        <v>17</v>
      </c>
      <c r="C49" s="31">
        <v>18</v>
      </c>
      <c r="D49" s="14" t="s">
        <v>47</v>
      </c>
      <c r="E49" s="15" t="s">
        <v>61</v>
      </c>
      <c r="F49" s="15" t="s">
        <v>20</v>
      </c>
      <c r="G49" s="237">
        <v>5</v>
      </c>
      <c r="J49" s="237">
        <v>18</v>
      </c>
      <c r="K49" s="178">
        <v>0.94461228600201408</v>
      </c>
      <c r="L49" s="178">
        <v>0.95994146698372051</v>
      </c>
      <c r="M49" s="178">
        <v>0.96714002642007924</v>
      </c>
    </row>
    <row r="50" spans="2:13" ht="15.95" customHeight="1" x14ac:dyDescent="0.25">
      <c r="B50" s="18" t="s">
        <v>24</v>
      </c>
      <c r="C50" s="41">
        <v>186</v>
      </c>
      <c r="D50" s="14" t="s">
        <v>21</v>
      </c>
      <c r="E50" s="15" t="s">
        <v>62</v>
      </c>
      <c r="F50" s="15" t="s">
        <v>37</v>
      </c>
      <c r="G50" s="237">
        <v>25</v>
      </c>
      <c r="J50" s="237">
        <v>186</v>
      </c>
      <c r="K50" s="178">
        <v>0.98338525441329183</v>
      </c>
      <c r="L50" s="178">
        <v>0.98065984072810009</v>
      </c>
      <c r="M50" s="178">
        <v>0.99486125385405966</v>
      </c>
    </row>
    <row r="51" spans="2:13" ht="15.95" customHeight="1" x14ac:dyDescent="0.25">
      <c r="B51" s="12" t="s">
        <v>17</v>
      </c>
      <c r="C51" s="42">
        <v>191</v>
      </c>
      <c r="D51" s="14" t="s">
        <v>25</v>
      </c>
      <c r="E51" s="15" t="s">
        <v>63</v>
      </c>
      <c r="F51" s="15" t="s">
        <v>37</v>
      </c>
      <c r="G51" s="237">
        <v>25</v>
      </c>
      <c r="J51" s="237">
        <v>191</v>
      </c>
      <c r="K51" s="178">
        <v>0.9642857142857143</v>
      </c>
      <c r="L51" s="178">
        <v>0.9732142857142857</v>
      </c>
      <c r="M51" s="178">
        <v>0.97926267281105994</v>
      </c>
    </row>
    <row r="52" spans="2:13" ht="15.95" customHeight="1" x14ac:dyDescent="0.25">
      <c r="B52" s="18" t="s">
        <v>24</v>
      </c>
      <c r="C52" s="43">
        <v>195</v>
      </c>
      <c r="D52" s="14" t="s">
        <v>21</v>
      </c>
      <c r="E52" s="15" t="s">
        <v>64</v>
      </c>
      <c r="F52" s="15" t="s">
        <v>37</v>
      </c>
      <c r="G52" s="237">
        <v>25</v>
      </c>
      <c r="J52" s="237">
        <v>195</v>
      </c>
      <c r="K52" s="178">
        <v>0.90962230215827333</v>
      </c>
      <c r="L52" s="178">
        <v>0.93395761458846727</v>
      </c>
      <c r="M52" s="178">
        <v>0.95414069456812112</v>
      </c>
    </row>
    <row r="53" spans="2:13" ht="15.95" customHeight="1" x14ac:dyDescent="0.25">
      <c r="B53" s="12" t="s">
        <v>17</v>
      </c>
      <c r="C53" s="44">
        <v>20</v>
      </c>
      <c r="D53" s="14" t="s">
        <v>47</v>
      </c>
      <c r="E53" s="15" t="s">
        <v>65</v>
      </c>
      <c r="F53" s="15" t="s">
        <v>20</v>
      </c>
      <c r="G53" s="237">
        <v>19</v>
      </c>
      <c r="J53" s="237">
        <v>20</v>
      </c>
      <c r="K53" s="178">
        <v>0.97962264150943401</v>
      </c>
      <c r="L53" s="178">
        <v>0.97801892042292715</v>
      </c>
      <c r="M53" s="178">
        <v>0.98039708469464693</v>
      </c>
    </row>
    <row r="54" spans="2:13" ht="15.95" customHeight="1" x14ac:dyDescent="0.25">
      <c r="B54" s="18" t="s">
        <v>24</v>
      </c>
      <c r="C54" s="45">
        <v>209</v>
      </c>
      <c r="D54" s="14" t="s">
        <v>18</v>
      </c>
      <c r="E54" s="15" t="s">
        <v>66</v>
      </c>
      <c r="F54" s="15" t="s">
        <v>37</v>
      </c>
      <c r="G54" s="237">
        <v>25</v>
      </c>
      <c r="J54" s="237">
        <v>209</v>
      </c>
      <c r="K54" s="178">
        <v>0.90225563909774431</v>
      </c>
      <c r="L54" s="178">
        <v>0.90225563909774431</v>
      </c>
      <c r="M54" s="178">
        <v>0.89455782312925169</v>
      </c>
    </row>
    <row r="55" spans="2:13" ht="15.95" customHeight="1" x14ac:dyDescent="0.25">
      <c r="B55" s="12" t="s">
        <v>17</v>
      </c>
      <c r="C55" s="46" t="s">
        <v>67</v>
      </c>
      <c r="D55" s="14" t="s">
        <v>32</v>
      </c>
      <c r="E55" s="15" t="s">
        <v>68</v>
      </c>
      <c r="F55" s="15" t="s">
        <v>20</v>
      </c>
      <c r="G55" s="237">
        <v>6</v>
      </c>
      <c r="J55" s="237" t="s">
        <v>67</v>
      </c>
      <c r="K55" s="178">
        <v>0.96389324960753531</v>
      </c>
      <c r="L55" s="178">
        <v>0.9799488054607508</v>
      </c>
      <c r="M55" s="178">
        <v>0.98382126348228038</v>
      </c>
    </row>
    <row r="56" spans="2:13" ht="15.95" customHeight="1" x14ac:dyDescent="0.25">
      <c r="B56" s="12" t="s">
        <v>17</v>
      </c>
      <c r="C56" s="46" t="s">
        <v>69</v>
      </c>
      <c r="D56" s="14" t="s">
        <v>32</v>
      </c>
      <c r="E56" s="15" t="s">
        <v>70</v>
      </c>
      <c r="F56" s="15" t="s">
        <v>20</v>
      </c>
      <c r="G56" s="237">
        <v>6</v>
      </c>
      <c r="J56" s="237" t="s">
        <v>69</v>
      </c>
      <c r="K56" s="178">
        <v>0.96013412816691501</v>
      </c>
      <c r="L56" s="178">
        <v>0.97861178369652946</v>
      </c>
      <c r="M56" s="178">
        <v>0.98323615160349853</v>
      </c>
    </row>
    <row r="57" spans="2:13" ht="15.95" customHeight="1" x14ac:dyDescent="0.25">
      <c r="B57" s="12" t="s">
        <v>17</v>
      </c>
      <c r="C57" s="47" t="s">
        <v>71</v>
      </c>
      <c r="D57" s="14" t="s">
        <v>32</v>
      </c>
      <c r="E57" s="15" t="s">
        <v>72</v>
      </c>
      <c r="F57" s="15" t="s">
        <v>20</v>
      </c>
      <c r="G57" s="237">
        <v>7</v>
      </c>
      <c r="J57" s="237" t="s">
        <v>71</v>
      </c>
      <c r="K57" s="178">
        <v>0.9581265508684863</v>
      </c>
      <c r="L57" s="178">
        <v>0.97547232350016577</v>
      </c>
      <c r="M57" s="178">
        <v>0.98803111909036501</v>
      </c>
    </row>
    <row r="58" spans="2:13" ht="15.95" customHeight="1" x14ac:dyDescent="0.25">
      <c r="B58" s="12" t="s">
        <v>17</v>
      </c>
      <c r="C58" s="47" t="s">
        <v>73</v>
      </c>
      <c r="D58" s="14" t="s">
        <v>32</v>
      </c>
      <c r="E58" s="15" t="s">
        <v>74</v>
      </c>
      <c r="F58" s="15" t="s">
        <v>20</v>
      </c>
      <c r="G58" s="237">
        <v>7</v>
      </c>
      <c r="J58" s="237" t="s">
        <v>73</v>
      </c>
      <c r="K58" s="178">
        <v>0.96216030271757824</v>
      </c>
      <c r="L58" s="178">
        <v>0.9723145071982281</v>
      </c>
      <c r="M58" s="178">
        <v>0.98567144285238251</v>
      </c>
    </row>
    <row r="59" spans="2:13" ht="15.95" customHeight="1" x14ac:dyDescent="0.25">
      <c r="B59" s="12" t="s">
        <v>17</v>
      </c>
      <c r="C59" s="48">
        <v>252</v>
      </c>
      <c r="D59" s="14" t="s">
        <v>18</v>
      </c>
      <c r="E59" s="15" t="s">
        <v>75</v>
      </c>
      <c r="F59" s="15" t="s">
        <v>20</v>
      </c>
      <c r="G59" s="237">
        <v>8</v>
      </c>
      <c r="J59" s="237">
        <v>252</v>
      </c>
      <c r="K59" s="178">
        <v>0.98496240601503759</v>
      </c>
      <c r="L59" s="178">
        <v>0.96992481203007519</v>
      </c>
      <c r="M59" s="178">
        <v>0.98639455782312924</v>
      </c>
    </row>
    <row r="60" spans="2:13" ht="15.95" customHeight="1" x14ac:dyDescent="0.25">
      <c r="B60" s="12" t="s">
        <v>17</v>
      </c>
      <c r="C60" s="48">
        <v>253</v>
      </c>
      <c r="D60" s="14" t="s">
        <v>18</v>
      </c>
      <c r="E60" s="15" t="s">
        <v>76</v>
      </c>
      <c r="F60" s="15" t="s">
        <v>20</v>
      </c>
      <c r="G60" s="237">
        <v>8</v>
      </c>
      <c r="J60" s="237">
        <v>253</v>
      </c>
      <c r="K60" s="178">
        <v>0.97368421052631582</v>
      </c>
      <c r="L60" s="178">
        <v>0.94078947368421051</v>
      </c>
      <c r="M60" s="178">
        <v>0.98809523809523814</v>
      </c>
    </row>
    <row r="61" spans="2:13" ht="15.95" customHeight="1" x14ac:dyDescent="0.25">
      <c r="B61" s="12" t="s">
        <v>17</v>
      </c>
      <c r="C61" s="49" t="s">
        <v>77</v>
      </c>
      <c r="D61" s="14" t="s">
        <v>32</v>
      </c>
      <c r="E61" s="15" t="s">
        <v>78</v>
      </c>
      <c r="F61" s="15" t="s">
        <v>20</v>
      </c>
      <c r="G61" s="237">
        <v>8</v>
      </c>
      <c r="J61" s="237" t="s">
        <v>77</v>
      </c>
      <c r="K61" s="178">
        <v>0.79095409540954098</v>
      </c>
      <c r="L61" s="178">
        <v>0.98319327731092432</v>
      </c>
      <c r="M61" s="178">
        <v>0.98199566160520613</v>
      </c>
    </row>
    <row r="62" spans="2:13" ht="15.95" customHeight="1" x14ac:dyDescent="0.25">
      <c r="B62" s="12" t="s">
        <v>17</v>
      </c>
      <c r="C62" s="49" t="s">
        <v>79</v>
      </c>
      <c r="D62" s="14" t="s">
        <v>32</v>
      </c>
      <c r="E62" s="15" t="s">
        <v>80</v>
      </c>
      <c r="F62" s="15" t="s">
        <v>20</v>
      </c>
      <c r="G62" s="237">
        <v>8</v>
      </c>
      <c r="J62" s="237" t="s">
        <v>79</v>
      </c>
      <c r="K62" s="178">
        <v>0.79552503322995127</v>
      </c>
      <c r="L62" s="178">
        <v>0.98106956933270228</v>
      </c>
      <c r="M62" s="178">
        <v>0.97712697734074394</v>
      </c>
    </row>
    <row r="63" spans="2:13" ht="15.95" customHeight="1" x14ac:dyDescent="0.25">
      <c r="B63" s="12" t="s">
        <v>17</v>
      </c>
      <c r="C63" s="50" t="s">
        <v>81</v>
      </c>
      <c r="D63" s="14" t="s">
        <v>32</v>
      </c>
      <c r="E63" s="15" t="s">
        <v>82</v>
      </c>
      <c r="F63" s="15" t="s">
        <v>20</v>
      </c>
      <c r="G63" s="237">
        <v>9</v>
      </c>
      <c r="J63" s="237" t="s">
        <v>81</v>
      </c>
      <c r="K63" s="178">
        <v>0.96954140999315541</v>
      </c>
      <c r="L63" s="178">
        <v>0.96211842589187202</v>
      </c>
      <c r="M63" s="178">
        <v>0.9664674634794157</v>
      </c>
    </row>
    <row r="64" spans="2:13" ht="15.95" customHeight="1" x14ac:dyDescent="0.25">
      <c r="B64" s="12" t="s">
        <v>17</v>
      </c>
      <c r="C64" s="50" t="s">
        <v>83</v>
      </c>
      <c r="D64" s="14" t="s">
        <v>18</v>
      </c>
      <c r="E64" s="15" t="s">
        <v>84</v>
      </c>
      <c r="F64" s="15" t="s">
        <v>20</v>
      </c>
      <c r="G64" s="237">
        <v>9</v>
      </c>
      <c r="J64" s="237" t="s">
        <v>83</v>
      </c>
      <c r="K64" s="178">
        <v>0.97660818713450293</v>
      </c>
      <c r="L64" s="178">
        <v>1</v>
      </c>
      <c r="M64" s="178">
        <v>1</v>
      </c>
    </row>
    <row r="65" spans="2:13" ht="15.95" customHeight="1" x14ac:dyDescent="0.25">
      <c r="B65" s="12" t="s">
        <v>17</v>
      </c>
      <c r="C65" s="50" t="s">
        <v>85</v>
      </c>
      <c r="D65" s="14" t="s">
        <v>32</v>
      </c>
      <c r="E65" s="15" t="s">
        <v>86</v>
      </c>
      <c r="F65" s="15" t="s">
        <v>20</v>
      </c>
      <c r="G65" s="237">
        <v>9</v>
      </c>
      <c r="J65" s="237" t="s">
        <v>85</v>
      </c>
      <c r="K65" s="178">
        <v>0.97188476223533493</v>
      </c>
      <c r="L65" s="178">
        <v>0.97276119402985073</v>
      </c>
      <c r="M65" s="178">
        <v>0.97036039070394076</v>
      </c>
    </row>
    <row r="66" spans="2:13" ht="15.95" customHeight="1" x14ac:dyDescent="0.25">
      <c r="B66" s="12" t="s">
        <v>17</v>
      </c>
      <c r="C66" s="51">
        <v>295</v>
      </c>
      <c r="D66" s="14" t="s">
        <v>21</v>
      </c>
      <c r="E66" s="15" t="s">
        <v>87</v>
      </c>
      <c r="F66" s="15" t="s">
        <v>20</v>
      </c>
      <c r="G66" s="237">
        <v>17</v>
      </c>
      <c r="J66" s="237">
        <v>295</v>
      </c>
      <c r="K66" s="178">
        <v>0.97551546391752575</v>
      </c>
      <c r="L66" s="178">
        <v>0.96550116550116549</v>
      </c>
      <c r="M66" s="178">
        <v>0.96714406065711878</v>
      </c>
    </row>
    <row r="67" spans="2:13" ht="15.95" customHeight="1" x14ac:dyDescent="0.25">
      <c r="B67" s="12" t="s">
        <v>17</v>
      </c>
      <c r="C67" s="52">
        <v>298</v>
      </c>
      <c r="D67" s="14" t="s">
        <v>25</v>
      </c>
      <c r="E67" s="15" t="s">
        <v>88</v>
      </c>
      <c r="F67" s="15" t="s">
        <v>89</v>
      </c>
      <c r="G67" s="237">
        <v>14</v>
      </c>
      <c r="J67" s="237">
        <v>298</v>
      </c>
      <c r="K67" s="178">
        <v>0.98822927328556809</v>
      </c>
      <c r="L67" s="178">
        <v>0.97466307277628028</v>
      </c>
      <c r="M67" s="178">
        <v>0.9800194931773879</v>
      </c>
    </row>
    <row r="68" spans="2:13" ht="15.95" customHeight="1" x14ac:dyDescent="0.25">
      <c r="B68" s="12" t="s">
        <v>17</v>
      </c>
      <c r="C68" s="53">
        <v>30</v>
      </c>
      <c r="D68" s="14" t="s">
        <v>47</v>
      </c>
      <c r="E68" s="15" t="s">
        <v>90</v>
      </c>
      <c r="F68" s="15" t="s">
        <v>20</v>
      </c>
      <c r="G68" s="237">
        <v>10</v>
      </c>
      <c r="J68" s="237">
        <v>30</v>
      </c>
      <c r="K68" s="178">
        <v>0.97480490523968788</v>
      </c>
      <c r="L68" s="178">
        <v>0.97872860635696823</v>
      </c>
      <c r="M68" s="178">
        <v>0.98079046147052329</v>
      </c>
    </row>
    <row r="69" spans="2:13" ht="15.95" customHeight="1" x14ac:dyDescent="0.25">
      <c r="B69" s="54" t="s">
        <v>91</v>
      </c>
      <c r="C69" s="55">
        <v>309</v>
      </c>
      <c r="D69" s="14" t="s">
        <v>21</v>
      </c>
      <c r="E69" s="15" t="s">
        <v>92</v>
      </c>
      <c r="F69" s="15" t="s">
        <v>89</v>
      </c>
      <c r="G69" s="237">
        <v>61</v>
      </c>
      <c r="J69" s="237">
        <v>309</v>
      </c>
      <c r="K69" s="178">
        <v>0.98181818181818181</v>
      </c>
      <c r="L69" s="178">
        <v>0.97740894421392344</v>
      </c>
      <c r="M69" s="178">
        <v>0.97960882230545154</v>
      </c>
    </row>
    <row r="70" spans="2:13" ht="15.95" customHeight="1" x14ac:dyDescent="0.25">
      <c r="B70" s="54" t="s">
        <v>91</v>
      </c>
      <c r="C70" s="55" t="s">
        <v>93</v>
      </c>
      <c r="D70" s="14" t="s">
        <v>18</v>
      </c>
      <c r="E70" s="15" t="s">
        <v>94</v>
      </c>
      <c r="F70" s="15" t="s">
        <v>89</v>
      </c>
      <c r="G70" s="237">
        <v>61</v>
      </c>
      <c r="J70" s="237" t="s">
        <v>93</v>
      </c>
      <c r="K70" s="178">
        <v>0.98026315789473684</v>
      </c>
      <c r="L70" s="178">
        <v>0.94078947368421051</v>
      </c>
      <c r="M70" s="178">
        <v>0.95238095238095233</v>
      </c>
    </row>
    <row r="71" spans="2:13" ht="15.95" customHeight="1" x14ac:dyDescent="0.25">
      <c r="B71" s="54" t="s">
        <v>91</v>
      </c>
      <c r="C71" s="56">
        <v>31</v>
      </c>
      <c r="D71" s="14" t="s">
        <v>47</v>
      </c>
      <c r="E71" s="15" t="s">
        <v>95</v>
      </c>
      <c r="F71" s="15" t="s">
        <v>89</v>
      </c>
      <c r="G71" s="237">
        <v>63</v>
      </c>
      <c r="J71" s="237">
        <v>31</v>
      </c>
      <c r="K71" s="178">
        <v>0.99007776883883081</v>
      </c>
      <c r="L71" s="178">
        <v>0.98235812996177596</v>
      </c>
      <c r="M71" s="178">
        <v>0.98115211043270512</v>
      </c>
    </row>
    <row r="72" spans="2:13" ht="15.95" customHeight="1" x14ac:dyDescent="0.25">
      <c r="B72" s="54" t="s">
        <v>91</v>
      </c>
      <c r="C72" s="57">
        <v>313</v>
      </c>
      <c r="D72" s="14" t="s">
        <v>286</v>
      </c>
      <c r="E72" s="15" t="s">
        <v>287</v>
      </c>
      <c r="F72" s="15" t="s">
        <v>89</v>
      </c>
      <c r="G72" s="237">
        <v>63</v>
      </c>
      <c r="J72" s="237">
        <v>313</v>
      </c>
      <c r="K72" s="178">
        <v>0.98144182726623841</v>
      </c>
      <c r="L72" s="178">
        <v>0.97602474864655842</v>
      </c>
      <c r="M72" s="178">
        <v>0.98113207547169812</v>
      </c>
    </row>
    <row r="73" spans="2:13" ht="15.95" customHeight="1" x14ac:dyDescent="0.25">
      <c r="B73" s="54" t="s">
        <v>91</v>
      </c>
      <c r="C73" s="58">
        <v>314</v>
      </c>
      <c r="D73" s="14" t="s">
        <v>21</v>
      </c>
      <c r="E73" s="15" t="s">
        <v>98</v>
      </c>
      <c r="F73" s="15" t="s">
        <v>89</v>
      </c>
      <c r="G73" s="237">
        <v>63</v>
      </c>
      <c r="J73" s="237">
        <v>314</v>
      </c>
      <c r="K73" s="178">
        <v>0.96452442159383034</v>
      </c>
      <c r="L73" s="178">
        <v>0.9692221600447678</v>
      </c>
      <c r="M73" s="178">
        <v>0.9727134916624558</v>
      </c>
    </row>
    <row r="74" spans="2:13" ht="15.95" customHeight="1" x14ac:dyDescent="0.25">
      <c r="B74" s="54" t="s">
        <v>91</v>
      </c>
      <c r="C74" s="171">
        <v>32</v>
      </c>
      <c r="D74" s="14" t="s">
        <v>47</v>
      </c>
      <c r="E74" s="15" t="s">
        <v>99</v>
      </c>
      <c r="F74" s="15" t="s">
        <v>89</v>
      </c>
      <c r="G74" s="237">
        <v>62</v>
      </c>
      <c r="J74" s="237">
        <v>32</v>
      </c>
      <c r="K74" s="178">
        <v>0.98488664987405539</v>
      </c>
      <c r="L74" s="178">
        <v>0.97563232572486125</v>
      </c>
      <c r="M74" s="178">
        <v>0.97801280267186197</v>
      </c>
    </row>
    <row r="75" spans="2:13" ht="15.95" customHeight="1" x14ac:dyDescent="0.25">
      <c r="B75" s="12" t="s">
        <v>17</v>
      </c>
      <c r="C75" s="59">
        <v>321</v>
      </c>
      <c r="D75" s="14" t="s">
        <v>25</v>
      </c>
      <c r="E75" s="15" t="s">
        <v>100</v>
      </c>
      <c r="F75" s="15" t="s">
        <v>20</v>
      </c>
      <c r="G75" s="237">
        <v>17</v>
      </c>
      <c r="J75" s="237">
        <v>321</v>
      </c>
      <c r="K75" s="178">
        <v>0.96750000000000003</v>
      </c>
      <c r="L75" s="178">
        <v>0.96491228070175439</v>
      </c>
      <c r="M75" s="178">
        <v>0.96984126984126984</v>
      </c>
    </row>
    <row r="76" spans="2:13" ht="15.95" customHeight="1" x14ac:dyDescent="0.25">
      <c r="B76" s="12" t="s">
        <v>17</v>
      </c>
      <c r="C76" s="60">
        <v>323</v>
      </c>
      <c r="D76" s="14" t="s">
        <v>21</v>
      </c>
      <c r="E76" s="15" t="s">
        <v>101</v>
      </c>
      <c r="F76" s="15" t="s">
        <v>89</v>
      </c>
      <c r="G76" s="237">
        <v>14</v>
      </c>
      <c r="J76" s="237">
        <v>323</v>
      </c>
      <c r="K76" s="178">
        <v>0.9897161661867544</v>
      </c>
      <c r="L76" s="178">
        <v>0.98607992815446788</v>
      </c>
      <c r="M76" s="178">
        <v>0.99107505070993918</v>
      </c>
    </row>
    <row r="77" spans="2:13" ht="15.95" customHeight="1" x14ac:dyDescent="0.25">
      <c r="B77" s="54" t="s">
        <v>91</v>
      </c>
      <c r="C77" s="61">
        <v>324</v>
      </c>
      <c r="D77" s="14" t="s">
        <v>25</v>
      </c>
      <c r="E77" s="15" t="s">
        <v>102</v>
      </c>
      <c r="F77" s="15" t="s">
        <v>89</v>
      </c>
      <c r="G77" s="237">
        <v>62</v>
      </c>
      <c r="J77" s="237">
        <v>324</v>
      </c>
      <c r="K77" s="178">
        <v>0.98839285714285718</v>
      </c>
      <c r="L77" s="178">
        <v>0.97403846153846152</v>
      </c>
      <c r="M77" s="178">
        <v>0.96701388888888884</v>
      </c>
    </row>
    <row r="78" spans="2:13" ht="15.95" customHeight="1" x14ac:dyDescent="0.25">
      <c r="B78" s="54" t="s">
        <v>91</v>
      </c>
      <c r="C78" s="30">
        <v>325</v>
      </c>
      <c r="D78" s="14" t="s">
        <v>21</v>
      </c>
      <c r="E78" s="15" t="s">
        <v>103</v>
      </c>
      <c r="F78" s="15" t="s">
        <v>89</v>
      </c>
      <c r="G78" s="237">
        <v>62</v>
      </c>
      <c r="J78" s="237">
        <v>325</v>
      </c>
      <c r="K78" s="178">
        <v>0.98634567014013652</v>
      </c>
      <c r="L78" s="178">
        <v>0.98608426749130262</v>
      </c>
      <c r="M78" s="178">
        <v>0.98673647469458992</v>
      </c>
    </row>
    <row r="79" spans="2:13" ht="15.95" customHeight="1" x14ac:dyDescent="0.25">
      <c r="B79" s="54" t="s">
        <v>91</v>
      </c>
      <c r="C79" s="62">
        <v>326</v>
      </c>
      <c r="D79" s="14" t="s">
        <v>25</v>
      </c>
      <c r="E79" s="15" t="s">
        <v>104</v>
      </c>
      <c r="F79" s="15" t="s">
        <v>89</v>
      </c>
      <c r="G79" s="237">
        <v>62</v>
      </c>
      <c r="J79" s="237">
        <v>326</v>
      </c>
      <c r="K79" s="178">
        <v>0.98168103448275867</v>
      </c>
      <c r="L79" s="178">
        <v>0.98194130925507905</v>
      </c>
      <c r="M79" s="178">
        <v>0.97959183673469385</v>
      </c>
    </row>
    <row r="80" spans="2:13" ht="15.95" customHeight="1" x14ac:dyDescent="0.25">
      <c r="B80" s="54" t="s">
        <v>91</v>
      </c>
      <c r="C80" s="31">
        <v>33</v>
      </c>
      <c r="D80" s="14" t="s">
        <v>47</v>
      </c>
      <c r="E80" s="15" t="s">
        <v>105</v>
      </c>
      <c r="F80" s="15" t="s">
        <v>37</v>
      </c>
      <c r="G80" s="237">
        <v>64</v>
      </c>
      <c r="J80" s="237">
        <v>33</v>
      </c>
      <c r="K80" s="178">
        <v>0.98409753511794329</v>
      </c>
      <c r="L80" s="178">
        <v>0.98654970760233918</v>
      </c>
      <c r="M80" s="178">
        <v>0.97149643705463185</v>
      </c>
    </row>
    <row r="81" spans="2:13" ht="15.95" customHeight="1" x14ac:dyDescent="0.25">
      <c r="B81" s="54" t="s">
        <v>91</v>
      </c>
      <c r="C81" s="63">
        <v>35</v>
      </c>
      <c r="D81" s="14" t="s">
        <v>47</v>
      </c>
      <c r="E81" s="15" t="s">
        <v>106</v>
      </c>
      <c r="F81" s="15" t="s">
        <v>107</v>
      </c>
      <c r="G81" s="237">
        <v>53</v>
      </c>
      <c r="J81" s="237">
        <v>35</v>
      </c>
      <c r="K81" s="178">
        <v>0.98651507139079853</v>
      </c>
      <c r="L81" s="178">
        <v>0.98219497956800939</v>
      </c>
      <c r="M81" s="178">
        <v>0.97944122298365843</v>
      </c>
    </row>
    <row r="82" spans="2:13" ht="15.95" customHeight="1" x14ac:dyDescent="0.25">
      <c r="B82" s="54" t="s">
        <v>91</v>
      </c>
      <c r="C82" s="64">
        <v>351</v>
      </c>
      <c r="D82" s="14" t="s">
        <v>285</v>
      </c>
      <c r="E82" s="15" t="s">
        <v>108</v>
      </c>
      <c r="F82" s="15" t="s">
        <v>107</v>
      </c>
      <c r="G82" s="237">
        <v>54</v>
      </c>
      <c r="J82" s="237">
        <v>351</v>
      </c>
      <c r="K82" s="178">
        <v>0.99177631578947367</v>
      </c>
      <c r="L82" s="178">
        <v>0.98026315789473684</v>
      </c>
      <c r="M82" s="178">
        <v>0.9821428571428571</v>
      </c>
    </row>
    <row r="83" spans="2:13" ht="15.95" customHeight="1" x14ac:dyDescent="0.25">
      <c r="B83" s="54" t="s">
        <v>91</v>
      </c>
      <c r="C83" s="22">
        <v>352</v>
      </c>
      <c r="D83" s="14" t="s">
        <v>18</v>
      </c>
      <c r="E83" s="15" t="s">
        <v>109</v>
      </c>
      <c r="F83" s="15" t="s">
        <v>107</v>
      </c>
      <c r="G83" s="237">
        <v>54</v>
      </c>
      <c r="J83" s="237">
        <v>352</v>
      </c>
      <c r="K83" s="178">
        <v>0.98343079922027288</v>
      </c>
      <c r="L83" s="178">
        <v>0.96432432432432436</v>
      </c>
      <c r="M83" s="178">
        <v>0.97883597883597884</v>
      </c>
    </row>
    <row r="84" spans="2:13" ht="15.95" customHeight="1" x14ac:dyDescent="0.25">
      <c r="B84" s="54" t="s">
        <v>91</v>
      </c>
      <c r="C84" s="65">
        <v>353</v>
      </c>
      <c r="D84" s="14" t="s">
        <v>21</v>
      </c>
      <c r="E84" s="15" t="s">
        <v>110</v>
      </c>
      <c r="F84" s="15" t="s">
        <v>107</v>
      </c>
      <c r="G84" s="237">
        <v>54</v>
      </c>
      <c r="J84" s="237">
        <v>353</v>
      </c>
      <c r="K84" s="178">
        <v>0.98947895791583163</v>
      </c>
      <c r="L84" s="178">
        <v>0.98956617243272926</v>
      </c>
      <c r="M84" s="178">
        <v>0.98761149653121905</v>
      </c>
    </row>
    <row r="85" spans="2:13" ht="15.95" customHeight="1" x14ac:dyDescent="0.25">
      <c r="B85" s="54" t="s">
        <v>91</v>
      </c>
      <c r="C85" s="66">
        <v>355</v>
      </c>
      <c r="D85" s="14" t="s">
        <v>21</v>
      </c>
      <c r="E85" s="15" t="s">
        <v>111</v>
      </c>
      <c r="F85" s="15" t="s">
        <v>107</v>
      </c>
      <c r="G85" s="237">
        <v>53</v>
      </c>
      <c r="J85" s="237">
        <v>355</v>
      </c>
      <c r="K85" s="178">
        <v>0.97861915367483299</v>
      </c>
      <c r="L85" s="178">
        <v>0.97819767441860461</v>
      </c>
      <c r="M85" s="178">
        <v>0.97210113339145598</v>
      </c>
    </row>
    <row r="86" spans="2:13" ht="15.95" customHeight="1" x14ac:dyDescent="0.25">
      <c r="B86" s="54" t="s">
        <v>91</v>
      </c>
      <c r="C86" s="67">
        <v>36</v>
      </c>
      <c r="D86" s="14" t="s">
        <v>43</v>
      </c>
      <c r="E86" s="15" t="s">
        <v>112</v>
      </c>
      <c r="F86" s="15" t="s">
        <v>89</v>
      </c>
      <c r="G86" s="237">
        <v>60</v>
      </c>
      <c r="J86" s="237">
        <v>36</v>
      </c>
      <c r="K86" s="178">
        <v>0.96768162393162394</v>
      </c>
      <c r="L86" s="178">
        <v>0.96782762691853597</v>
      </c>
      <c r="M86" s="178">
        <v>0.97041577825159919</v>
      </c>
    </row>
    <row r="87" spans="2:13" ht="15.95" customHeight="1" x14ac:dyDescent="0.25">
      <c r="B87" s="54" t="s">
        <v>91</v>
      </c>
      <c r="C87" s="68">
        <v>361</v>
      </c>
      <c r="D87" s="14" t="s">
        <v>21</v>
      </c>
      <c r="E87" s="15" t="s">
        <v>113</v>
      </c>
      <c r="F87" s="15" t="s">
        <v>37</v>
      </c>
      <c r="G87" s="237">
        <v>64</v>
      </c>
      <c r="J87" s="237">
        <v>361</v>
      </c>
      <c r="K87" s="178">
        <v>0.97625698324022347</v>
      </c>
      <c r="L87" s="178">
        <v>0.95579268292682928</v>
      </c>
      <c r="M87" s="178">
        <v>0.96743119266055044</v>
      </c>
    </row>
    <row r="88" spans="2:13" ht="15.95" customHeight="1" x14ac:dyDescent="0.25">
      <c r="B88" s="54" t="s">
        <v>91</v>
      </c>
      <c r="C88" s="69">
        <v>362</v>
      </c>
      <c r="D88" s="14" t="s">
        <v>21</v>
      </c>
      <c r="E88" s="15" t="s">
        <v>114</v>
      </c>
      <c r="F88" s="15" t="s">
        <v>37</v>
      </c>
      <c r="G88" s="237">
        <v>64</v>
      </c>
      <c r="J88" s="237">
        <v>362</v>
      </c>
      <c r="K88" s="178">
        <v>0.98330152671755722</v>
      </c>
      <c r="L88" s="178">
        <v>0.97172774869109946</v>
      </c>
      <c r="M88" s="178">
        <v>0.97684310018903586</v>
      </c>
    </row>
    <row r="89" spans="2:13" ht="15.95" customHeight="1" x14ac:dyDescent="0.25">
      <c r="B89" s="54" t="s">
        <v>91</v>
      </c>
      <c r="C89" s="70">
        <v>363</v>
      </c>
      <c r="D89" s="14" t="s">
        <v>25</v>
      </c>
      <c r="E89" s="15" t="s">
        <v>115</v>
      </c>
      <c r="F89" s="15" t="s">
        <v>37</v>
      </c>
      <c r="G89" s="237">
        <v>64</v>
      </c>
      <c r="J89" s="237">
        <v>363</v>
      </c>
      <c r="K89" s="178">
        <v>0.98805460750853247</v>
      </c>
      <c r="L89" s="178">
        <v>0.99448529411764708</v>
      </c>
      <c r="M89" s="178">
        <v>0.97840531561461797</v>
      </c>
    </row>
    <row r="90" spans="2:13" ht="15.95" customHeight="1" x14ac:dyDescent="0.25">
      <c r="B90" s="54" t="s">
        <v>91</v>
      </c>
      <c r="C90" s="29">
        <v>365</v>
      </c>
      <c r="D90" s="14" t="s">
        <v>21</v>
      </c>
      <c r="E90" s="15" t="s">
        <v>116</v>
      </c>
      <c r="F90" s="15" t="s">
        <v>37</v>
      </c>
      <c r="G90" s="237">
        <v>64</v>
      </c>
      <c r="J90" s="237">
        <v>365</v>
      </c>
      <c r="K90" s="178">
        <v>0.97951582867783982</v>
      </c>
      <c r="L90" s="178">
        <v>0.98023314749113022</v>
      </c>
      <c r="M90" s="178">
        <v>0.98581884720951507</v>
      </c>
    </row>
    <row r="91" spans="2:13" ht="15.95" customHeight="1" x14ac:dyDescent="0.25">
      <c r="B91" s="54" t="s">
        <v>91</v>
      </c>
      <c r="C91" s="26">
        <v>366</v>
      </c>
      <c r="D91" s="14" t="s">
        <v>21</v>
      </c>
      <c r="E91" s="15" t="s">
        <v>117</v>
      </c>
      <c r="F91" s="15" t="s">
        <v>37</v>
      </c>
      <c r="G91" s="237">
        <v>64</v>
      </c>
      <c r="J91" s="237">
        <v>366</v>
      </c>
      <c r="K91" s="178">
        <v>0.98637961335676627</v>
      </c>
      <c r="L91" s="178">
        <v>0.98382492863939108</v>
      </c>
      <c r="M91" s="178">
        <v>0.98195876288659789</v>
      </c>
    </row>
    <row r="92" spans="2:13" ht="15.95" customHeight="1" x14ac:dyDescent="0.25">
      <c r="B92" s="54" t="s">
        <v>91</v>
      </c>
      <c r="C92" s="35">
        <v>372</v>
      </c>
      <c r="D92" s="14" t="s">
        <v>21</v>
      </c>
      <c r="E92" s="15" t="s">
        <v>118</v>
      </c>
      <c r="F92" s="15" t="s">
        <v>37</v>
      </c>
      <c r="G92" s="237">
        <v>65</v>
      </c>
      <c r="J92" s="237">
        <v>372</v>
      </c>
      <c r="K92" s="178">
        <v>0.99084249084249088</v>
      </c>
      <c r="L92" s="178">
        <v>0.98899999999999999</v>
      </c>
      <c r="M92" s="178">
        <v>0.98555956678700363</v>
      </c>
    </row>
    <row r="93" spans="2:13" ht="15.95" customHeight="1" x14ac:dyDescent="0.25">
      <c r="B93" s="54" t="s">
        <v>91</v>
      </c>
      <c r="C93" s="71">
        <v>373</v>
      </c>
      <c r="D93" s="14" t="s">
        <v>25</v>
      </c>
      <c r="E93" s="15" t="s">
        <v>119</v>
      </c>
      <c r="F93" s="15" t="s">
        <v>37</v>
      </c>
      <c r="G93" s="237">
        <v>65</v>
      </c>
      <c r="J93" s="237">
        <v>373</v>
      </c>
      <c r="K93" s="178">
        <v>0.97308488612836441</v>
      </c>
      <c r="L93" s="178">
        <v>0.97505668934240364</v>
      </c>
      <c r="M93" s="178">
        <v>0.98364008179959095</v>
      </c>
    </row>
    <row r="94" spans="2:13" ht="15.95" customHeight="1" x14ac:dyDescent="0.25">
      <c r="B94" s="54" t="s">
        <v>91</v>
      </c>
      <c r="C94" s="21">
        <v>376</v>
      </c>
      <c r="D94" s="14" t="s">
        <v>21</v>
      </c>
      <c r="E94" s="15" t="s">
        <v>120</v>
      </c>
      <c r="F94" s="15" t="s">
        <v>37</v>
      </c>
      <c r="G94" s="237">
        <v>65</v>
      </c>
      <c r="J94" s="237">
        <v>376</v>
      </c>
      <c r="K94" s="178">
        <v>0.98728813559322037</v>
      </c>
      <c r="L94" s="178">
        <v>0.98325581395348838</v>
      </c>
      <c r="M94" s="178">
        <v>0.99159663865546221</v>
      </c>
    </row>
    <row r="95" spans="2:13" ht="15.95" customHeight="1" x14ac:dyDescent="0.25">
      <c r="B95" s="54" t="s">
        <v>91</v>
      </c>
      <c r="C95" s="28">
        <v>377</v>
      </c>
      <c r="D95" s="14" t="s">
        <v>21</v>
      </c>
      <c r="E95" s="15" t="s">
        <v>121</v>
      </c>
      <c r="F95" s="15" t="s">
        <v>37</v>
      </c>
      <c r="G95" s="237">
        <v>65</v>
      </c>
      <c r="J95" s="237">
        <v>377</v>
      </c>
      <c r="K95" s="178">
        <v>0.98621017593913451</v>
      </c>
      <c r="L95" s="178">
        <v>0.99220779220779221</v>
      </c>
      <c r="M95" s="178">
        <v>0.98499765588373178</v>
      </c>
    </row>
    <row r="96" spans="2:13" ht="15.95" customHeight="1" x14ac:dyDescent="0.25">
      <c r="B96" s="54" t="s">
        <v>91</v>
      </c>
      <c r="C96" s="72">
        <v>378</v>
      </c>
      <c r="D96" s="14" t="s">
        <v>25</v>
      </c>
      <c r="E96" s="15" t="s">
        <v>122</v>
      </c>
      <c r="F96" s="15" t="s">
        <v>37</v>
      </c>
      <c r="G96" s="237">
        <v>65</v>
      </c>
      <c r="J96" s="237">
        <v>378</v>
      </c>
      <c r="K96" s="178">
        <v>0.98030303030303034</v>
      </c>
      <c r="L96" s="178">
        <v>0.98371335504885993</v>
      </c>
      <c r="M96" s="178">
        <v>0.97352941176470587</v>
      </c>
    </row>
    <row r="97" spans="2:13" ht="15.95" customHeight="1" x14ac:dyDescent="0.25">
      <c r="B97" s="54" t="s">
        <v>91</v>
      </c>
      <c r="C97" s="73">
        <v>38</v>
      </c>
      <c r="D97" s="14" t="s">
        <v>47</v>
      </c>
      <c r="E97" s="15" t="s">
        <v>123</v>
      </c>
      <c r="F97" s="15" t="s">
        <v>89</v>
      </c>
      <c r="G97" s="237">
        <v>60</v>
      </c>
      <c r="J97" s="237">
        <v>38</v>
      </c>
      <c r="K97" s="178">
        <v>0.95868502887605511</v>
      </c>
      <c r="L97" s="178">
        <v>0.9513513513513514</v>
      </c>
      <c r="M97" s="178">
        <v>0.96382600976475807</v>
      </c>
    </row>
    <row r="98" spans="2:13" ht="15.95" customHeight="1" x14ac:dyDescent="0.25">
      <c r="B98" s="54" t="s">
        <v>91</v>
      </c>
      <c r="C98" s="72">
        <v>391</v>
      </c>
      <c r="D98" s="14" t="s">
        <v>21</v>
      </c>
      <c r="E98" s="15" t="s">
        <v>124</v>
      </c>
      <c r="F98" s="15" t="s">
        <v>37</v>
      </c>
      <c r="G98" s="237">
        <v>67</v>
      </c>
      <c r="J98" s="237">
        <v>391</v>
      </c>
      <c r="K98" s="178">
        <v>0.98961578400830741</v>
      </c>
      <c r="L98" s="178">
        <v>0.98445998445998451</v>
      </c>
      <c r="M98" s="178">
        <v>0.9826268241834607</v>
      </c>
    </row>
    <row r="99" spans="2:13" ht="15.95" customHeight="1" x14ac:dyDescent="0.25">
      <c r="B99" s="54" t="s">
        <v>91</v>
      </c>
      <c r="C99" s="57">
        <v>392</v>
      </c>
      <c r="D99" s="14" t="s">
        <v>21</v>
      </c>
      <c r="E99" s="15" t="s">
        <v>125</v>
      </c>
      <c r="F99" s="15" t="s">
        <v>37</v>
      </c>
      <c r="G99" s="237">
        <v>67</v>
      </c>
      <c r="J99" s="237">
        <v>392</v>
      </c>
      <c r="K99" s="178">
        <v>0.97611630321910692</v>
      </c>
      <c r="L99" s="178">
        <v>0.97435897435897434</v>
      </c>
      <c r="M99" s="178">
        <v>0.97984711605281449</v>
      </c>
    </row>
    <row r="100" spans="2:13" ht="15.95" customHeight="1" x14ac:dyDescent="0.25">
      <c r="B100" s="54" t="s">
        <v>91</v>
      </c>
      <c r="C100" s="74">
        <v>393</v>
      </c>
      <c r="D100" s="14" t="s">
        <v>21</v>
      </c>
      <c r="E100" s="15" t="s">
        <v>126</v>
      </c>
      <c r="F100" s="15" t="s">
        <v>37</v>
      </c>
      <c r="G100" s="237">
        <v>67</v>
      </c>
      <c r="J100" s="237">
        <v>393</v>
      </c>
      <c r="K100" s="178">
        <v>0.98961578400830741</v>
      </c>
      <c r="L100" s="178">
        <v>0.98186119873817035</v>
      </c>
      <c r="M100" s="178">
        <v>0.98942172073342738</v>
      </c>
    </row>
    <row r="101" spans="2:13" ht="15.95" customHeight="1" x14ac:dyDescent="0.25">
      <c r="B101" s="54" t="s">
        <v>91</v>
      </c>
      <c r="C101" s="75">
        <v>394</v>
      </c>
      <c r="D101" s="14" t="s">
        <v>25</v>
      </c>
      <c r="E101" s="15" t="s">
        <v>127</v>
      </c>
      <c r="F101" s="15" t="s">
        <v>37</v>
      </c>
      <c r="G101" s="237">
        <v>67</v>
      </c>
      <c r="J101" s="237">
        <v>394</v>
      </c>
      <c r="K101" s="178">
        <v>0.99303863557257221</v>
      </c>
      <c r="L101" s="178">
        <v>0.97558139534883725</v>
      </c>
      <c r="M101" s="178">
        <v>0.98263888888888884</v>
      </c>
    </row>
    <row r="102" spans="2:13" ht="15.95" customHeight="1" x14ac:dyDescent="0.25">
      <c r="B102" s="54" t="s">
        <v>91</v>
      </c>
      <c r="C102" s="30">
        <v>395</v>
      </c>
      <c r="D102" s="14" t="s">
        <v>18</v>
      </c>
      <c r="E102" s="15" t="s">
        <v>128</v>
      </c>
      <c r="F102" s="15" t="s">
        <v>37</v>
      </c>
      <c r="G102" s="237">
        <v>67</v>
      </c>
      <c r="J102" s="237">
        <v>395</v>
      </c>
      <c r="K102" s="178">
        <v>0.98717948717948723</v>
      </c>
      <c r="L102" s="178">
        <v>0.96052631578947367</v>
      </c>
      <c r="M102" s="178">
        <v>0.97619047619047616</v>
      </c>
    </row>
    <row r="103" spans="2:13" ht="15.95" customHeight="1" x14ac:dyDescent="0.25">
      <c r="B103" s="54" t="s">
        <v>91</v>
      </c>
      <c r="C103" s="76">
        <v>396</v>
      </c>
      <c r="D103" s="14" t="s">
        <v>284</v>
      </c>
      <c r="E103" s="15" t="s">
        <v>129</v>
      </c>
      <c r="F103" s="15" t="s">
        <v>37</v>
      </c>
      <c r="G103" s="237">
        <v>67</v>
      </c>
      <c r="J103" s="237">
        <v>396</v>
      </c>
      <c r="K103" s="178">
        <v>0.98275862068965514</v>
      </c>
      <c r="L103" s="178">
        <v>0.98742138364779874</v>
      </c>
      <c r="M103" s="178">
        <v>0.98295454545454541</v>
      </c>
    </row>
    <row r="104" spans="2:13" ht="15.95" customHeight="1" x14ac:dyDescent="0.25">
      <c r="B104" s="54" t="s">
        <v>91</v>
      </c>
      <c r="C104" s="77">
        <v>399</v>
      </c>
      <c r="D104" s="14" t="s">
        <v>130</v>
      </c>
      <c r="E104" s="15" t="s">
        <v>131</v>
      </c>
      <c r="F104" s="15" t="s">
        <v>37</v>
      </c>
      <c r="G104" s="237">
        <v>67</v>
      </c>
      <c r="J104" s="237">
        <v>399</v>
      </c>
      <c r="K104" s="178">
        <v>0.9375</v>
      </c>
      <c r="L104" s="178">
        <v>1</v>
      </c>
      <c r="M104" s="178">
        <v>1</v>
      </c>
    </row>
    <row r="105" spans="2:13" ht="15.95" customHeight="1" x14ac:dyDescent="0.25">
      <c r="B105" s="78" t="s">
        <v>132</v>
      </c>
      <c r="C105" s="79">
        <v>501</v>
      </c>
      <c r="D105" s="14" t="s">
        <v>25</v>
      </c>
      <c r="E105" s="15" t="s">
        <v>133</v>
      </c>
      <c r="F105" s="15" t="s">
        <v>134</v>
      </c>
      <c r="G105" s="237">
        <v>24</v>
      </c>
      <c r="J105" s="237">
        <v>501</v>
      </c>
      <c r="K105" s="178">
        <v>0.97525597269624575</v>
      </c>
      <c r="L105" s="178">
        <v>0.9775070290534208</v>
      </c>
      <c r="M105" s="178">
        <v>0.91617273497036411</v>
      </c>
    </row>
    <row r="106" spans="2:13" ht="15.95" customHeight="1" x14ac:dyDescent="0.25">
      <c r="B106" s="78" t="s">
        <v>132</v>
      </c>
      <c r="C106" s="80">
        <v>502</v>
      </c>
      <c r="D106" s="14" t="s">
        <v>25</v>
      </c>
      <c r="E106" s="15" t="s">
        <v>135</v>
      </c>
      <c r="F106" s="15" t="s">
        <v>134</v>
      </c>
      <c r="G106" s="237">
        <v>24</v>
      </c>
      <c r="J106" s="237">
        <v>502</v>
      </c>
      <c r="K106" s="178">
        <v>0.98306878306878309</v>
      </c>
      <c r="L106" s="178">
        <v>0.97497089639115253</v>
      </c>
      <c r="M106" s="178">
        <v>0.9285714285714286</v>
      </c>
    </row>
    <row r="107" spans="2:13" ht="15.95" customHeight="1" x14ac:dyDescent="0.25">
      <c r="B107" s="78" t="s">
        <v>132</v>
      </c>
      <c r="C107" s="179">
        <v>503</v>
      </c>
      <c r="D107" s="14" t="s">
        <v>288</v>
      </c>
      <c r="E107" s="15" t="s">
        <v>136</v>
      </c>
      <c r="F107" s="15" t="s">
        <v>134</v>
      </c>
      <c r="G107" s="237">
        <v>24</v>
      </c>
      <c r="J107" s="237">
        <v>503</v>
      </c>
      <c r="K107" s="178">
        <v>0.967741935483871</v>
      </c>
      <c r="L107" s="178">
        <v>0.96785714285714286</v>
      </c>
      <c r="M107" s="178">
        <v>0.93870967741935485</v>
      </c>
    </row>
    <row r="108" spans="2:13" ht="15.95" customHeight="1" x14ac:dyDescent="0.25">
      <c r="B108" s="78" t="s">
        <v>132</v>
      </c>
      <c r="C108" s="81" t="s">
        <v>137</v>
      </c>
      <c r="D108" s="14" t="s">
        <v>32</v>
      </c>
      <c r="E108" s="15" t="s">
        <v>138</v>
      </c>
      <c r="F108" s="15" t="s">
        <v>134</v>
      </c>
      <c r="G108" s="237">
        <v>24</v>
      </c>
      <c r="J108" s="237" t="s">
        <v>137</v>
      </c>
      <c r="K108" s="178">
        <v>0.9866071428571429</v>
      </c>
      <c r="L108" s="178">
        <v>0.98305084745762716</v>
      </c>
      <c r="M108" s="178">
        <v>0.90675875678342377</v>
      </c>
    </row>
    <row r="109" spans="2:13" ht="15.95" customHeight="1" x14ac:dyDescent="0.25">
      <c r="B109" s="78" t="s">
        <v>132</v>
      </c>
      <c r="C109" s="82" t="s">
        <v>139</v>
      </c>
      <c r="D109" s="14" t="s">
        <v>32</v>
      </c>
      <c r="E109" s="15" t="s">
        <v>140</v>
      </c>
      <c r="F109" s="15" t="s">
        <v>134</v>
      </c>
      <c r="G109" s="237">
        <v>24</v>
      </c>
      <c r="J109" s="237" t="s">
        <v>139</v>
      </c>
      <c r="K109" s="178">
        <v>0.98064516129032253</v>
      </c>
      <c r="L109" s="178">
        <v>0.9871428571428571</v>
      </c>
      <c r="M109" s="178">
        <v>0.94645161290322577</v>
      </c>
    </row>
    <row r="110" spans="2:13" ht="15.95" customHeight="1" x14ac:dyDescent="0.25">
      <c r="B110" s="12" t="s">
        <v>17</v>
      </c>
      <c r="C110" s="83">
        <v>64</v>
      </c>
      <c r="D110" s="14" t="s">
        <v>43</v>
      </c>
      <c r="E110" s="15" t="s">
        <v>141</v>
      </c>
      <c r="F110" s="15" t="s">
        <v>20</v>
      </c>
      <c r="G110" s="237">
        <v>191</v>
      </c>
      <c r="J110" s="237">
        <v>64</v>
      </c>
      <c r="K110" s="178">
        <v>0.96685288640595901</v>
      </c>
      <c r="L110" s="178">
        <v>0.96992171405026784</v>
      </c>
      <c r="M110" s="178">
        <v>0.96036471901749165</v>
      </c>
    </row>
    <row r="111" spans="2:13" ht="15.95" customHeight="1" x14ac:dyDescent="0.25">
      <c r="B111" s="12" t="s">
        <v>17</v>
      </c>
      <c r="C111" s="84">
        <v>65</v>
      </c>
      <c r="D111" s="14" t="s">
        <v>43</v>
      </c>
      <c r="E111" s="223" t="s">
        <v>142</v>
      </c>
      <c r="F111" s="15" t="s">
        <v>20</v>
      </c>
      <c r="G111" s="237">
        <v>19</v>
      </c>
      <c r="H111" s="222"/>
      <c r="I111" s="222"/>
      <c r="J111" s="237">
        <v>65</v>
      </c>
      <c r="K111" s="178">
        <v>0.96925458969254585</v>
      </c>
      <c r="L111" s="178">
        <v>0.96404988994864271</v>
      </c>
      <c r="M111" s="178">
        <v>0.96045946542964433</v>
      </c>
    </row>
    <row r="112" spans="2:13" ht="15.95" customHeight="1" x14ac:dyDescent="0.25">
      <c r="B112" s="12" t="s">
        <v>17</v>
      </c>
      <c r="C112" s="85">
        <v>66</v>
      </c>
      <c r="D112" s="14" t="s">
        <v>47</v>
      </c>
      <c r="E112" s="15" t="s">
        <v>143</v>
      </c>
      <c r="F112" s="15" t="s">
        <v>27</v>
      </c>
      <c r="G112" s="237">
        <v>20</v>
      </c>
      <c r="J112" s="237">
        <v>66</v>
      </c>
      <c r="K112" s="178">
        <v>0.96304563492063489</v>
      </c>
      <c r="L112" s="178">
        <v>0.96411941933716794</v>
      </c>
      <c r="M112" s="178">
        <v>0.97575457694210788</v>
      </c>
    </row>
    <row r="113" spans="2:13" ht="15.95" customHeight="1" x14ac:dyDescent="0.25">
      <c r="B113" s="12" t="s">
        <v>17</v>
      </c>
      <c r="C113" s="86" t="s">
        <v>144</v>
      </c>
      <c r="D113" s="14" t="s">
        <v>32</v>
      </c>
      <c r="E113" s="223" t="s">
        <v>145</v>
      </c>
      <c r="F113" s="15" t="s">
        <v>20</v>
      </c>
      <c r="G113" s="237">
        <v>22</v>
      </c>
      <c r="H113" s="222"/>
      <c r="I113" s="222"/>
      <c r="J113" s="237" t="s">
        <v>144</v>
      </c>
      <c r="K113" s="178">
        <v>0.98439375750300118</v>
      </c>
      <c r="L113" s="178">
        <v>0.98013816925734021</v>
      </c>
      <c r="M113" s="178">
        <v>0.98478345688646118</v>
      </c>
    </row>
    <row r="114" spans="2:13" ht="15.95" customHeight="1" x14ac:dyDescent="0.25">
      <c r="B114" s="12" t="s">
        <v>17</v>
      </c>
      <c r="C114" s="86" t="s">
        <v>146</v>
      </c>
      <c r="D114" s="14" t="s">
        <v>32</v>
      </c>
      <c r="E114" s="223" t="s">
        <v>147</v>
      </c>
      <c r="F114" s="15" t="s">
        <v>20</v>
      </c>
      <c r="G114" s="237">
        <v>22</v>
      </c>
      <c r="H114" s="222"/>
      <c r="I114" s="222"/>
      <c r="J114" s="237" t="s">
        <v>146</v>
      </c>
      <c r="K114" s="178">
        <v>0.98623481781376521</v>
      </c>
      <c r="L114" s="178">
        <v>0.9821428571428571</v>
      </c>
      <c r="M114" s="178">
        <v>0.98642917726887192</v>
      </c>
    </row>
    <row r="115" spans="2:13" ht="15.95" customHeight="1" x14ac:dyDescent="0.25">
      <c r="B115" s="12" t="s">
        <v>17</v>
      </c>
      <c r="C115" s="87">
        <v>68</v>
      </c>
      <c r="D115" s="14" t="s">
        <v>47</v>
      </c>
      <c r="E115" s="15" t="s">
        <v>310</v>
      </c>
      <c r="F115" s="15" t="s">
        <v>20</v>
      </c>
      <c r="G115" s="237">
        <v>22</v>
      </c>
      <c r="J115" s="237">
        <v>68</v>
      </c>
      <c r="K115" s="178">
        <v>0.97868049553442815</v>
      </c>
      <c r="L115" s="178">
        <v>0.98069009180120292</v>
      </c>
      <c r="M115" s="178">
        <v>0.9722619388046897</v>
      </c>
    </row>
    <row r="116" spans="2:13" ht="15.95" customHeight="1" x14ac:dyDescent="0.25">
      <c r="B116" s="88" t="s">
        <v>149</v>
      </c>
      <c r="C116" s="89">
        <v>70</v>
      </c>
      <c r="D116" s="14" t="s">
        <v>47</v>
      </c>
      <c r="E116" s="15" t="s">
        <v>150</v>
      </c>
      <c r="F116" s="15" t="s">
        <v>107</v>
      </c>
      <c r="G116" s="237">
        <v>50</v>
      </c>
      <c r="J116" s="237">
        <v>70</v>
      </c>
      <c r="K116" s="178">
        <v>0.96868764389869533</v>
      </c>
      <c r="L116" s="178">
        <v>0.96172419960651045</v>
      </c>
      <c r="M116" s="178">
        <v>0.9697981484292002</v>
      </c>
    </row>
    <row r="117" spans="2:13" ht="15.95" customHeight="1" x14ac:dyDescent="0.25">
      <c r="B117" s="88" t="s">
        <v>149</v>
      </c>
      <c r="C117" s="88" t="s">
        <v>151</v>
      </c>
      <c r="D117" s="14" t="s">
        <v>290</v>
      </c>
      <c r="E117" s="15" t="s">
        <v>152</v>
      </c>
      <c r="F117" s="15" t="s">
        <v>107</v>
      </c>
      <c r="G117" s="237">
        <v>55</v>
      </c>
      <c r="J117" s="237" t="s">
        <v>151</v>
      </c>
      <c r="K117" s="178">
        <v>1</v>
      </c>
      <c r="L117" s="178">
        <v>1</v>
      </c>
      <c r="M117" s="178">
        <v>1</v>
      </c>
    </row>
    <row r="118" spans="2:13" ht="15.95" customHeight="1" x14ac:dyDescent="0.25">
      <c r="B118" s="88" t="s">
        <v>149</v>
      </c>
      <c r="C118" s="90">
        <v>711</v>
      </c>
      <c r="D118" s="14" t="s">
        <v>25</v>
      </c>
      <c r="E118" s="15" t="s">
        <v>153</v>
      </c>
      <c r="F118" s="15" t="s">
        <v>89</v>
      </c>
      <c r="G118" s="237">
        <v>52</v>
      </c>
      <c r="J118" s="237">
        <v>711</v>
      </c>
      <c r="K118" s="178">
        <v>0.98244147157190631</v>
      </c>
      <c r="L118" s="178">
        <v>0.97908745247148288</v>
      </c>
      <c r="M118" s="178">
        <v>0.97967479674796742</v>
      </c>
    </row>
    <row r="119" spans="2:13" ht="15.95" customHeight="1" x14ac:dyDescent="0.25">
      <c r="B119" s="88" t="s">
        <v>149</v>
      </c>
      <c r="C119" s="91">
        <v>712</v>
      </c>
      <c r="D119" s="14" t="s">
        <v>21</v>
      </c>
      <c r="E119" s="15" t="s">
        <v>154</v>
      </c>
      <c r="F119" s="15" t="s">
        <v>89</v>
      </c>
      <c r="G119" s="237">
        <v>52</v>
      </c>
      <c r="J119" s="237">
        <v>712</v>
      </c>
      <c r="K119" s="178">
        <v>0.99316239316239319</v>
      </c>
      <c r="L119" s="178">
        <v>0.98626373626373631</v>
      </c>
      <c r="M119" s="178">
        <v>0.97450199203187249</v>
      </c>
    </row>
    <row r="120" spans="2:13" ht="15.95" customHeight="1" x14ac:dyDescent="0.25">
      <c r="B120" s="88" t="s">
        <v>149</v>
      </c>
      <c r="C120" s="92" t="s">
        <v>155</v>
      </c>
      <c r="D120" s="14" t="s">
        <v>32</v>
      </c>
      <c r="E120" s="15" t="s">
        <v>156</v>
      </c>
      <c r="F120" s="15" t="s">
        <v>107</v>
      </c>
      <c r="G120" s="237">
        <v>55</v>
      </c>
      <c r="J120" s="237" t="s">
        <v>155</v>
      </c>
      <c r="K120" s="178">
        <v>0.98600508905852413</v>
      </c>
      <c r="L120" s="178">
        <v>0.98464402047463939</v>
      </c>
      <c r="M120" s="178">
        <v>0.98025210084033609</v>
      </c>
    </row>
    <row r="121" spans="2:13" ht="15.95" customHeight="1" x14ac:dyDescent="0.25">
      <c r="B121" s="88" t="s">
        <v>149</v>
      </c>
      <c r="C121" s="92" t="s">
        <v>157</v>
      </c>
      <c r="D121" s="14" t="s">
        <v>32</v>
      </c>
      <c r="E121" s="15" t="s">
        <v>158</v>
      </c>
      <c r="F121" s="15" t="s">
        <v>107</v>
      </c>
      <c r="G121" s="237">
        <v>55</v>
      </c>
      <c r="J121" s="237" t="s">
        <v>157</v>
      </c>
      <c r="K121" s="178">
        <v>0.98748122183274911</v>
      </c>
      <c r="L121" s="178">
        <v>0.98266219239373598</v>
      </c>
      <c r="M121" s="178">
        <v>0.99040888440181729</v>
      </c>
    </row>
    <row r="122" spans="2:13" ht="15.95" customHeight="1" x14ac:dyDescent="0.25">
      <c r="B122" s="88" t="s">
        <v>149</v>
      </c>
      <c r="C122" s="92" t="s">
        <v>159</v>
      </c>
      <c r="D122" s="14" t="s">
        <v>18</v>
      </c>
      <c r="E122" s="15" t="s">
        <v>160</v>
      </c>
      <c r="F122" s="15" t="s">
        <v>107</v>
      </c>
      <c r="G122" s="237">
        <v>55</v>
      </c>
      <c r="J122" s="237" t="s">
        <v>159</v>
      </c>
      <c r="K122" s="178">
        <v>0.9889196675900277</v>
      </c>
      <c r="L122" s="178">
        <v>0.97660818713450293</v>
      </c>
      <c r="M122" s="178">
        <v>0.97486772486772488</v>
      </c>
    </row>
    <row r="123" spans="2:13" ht="15.95" customHeight="1" x14ac:dyDescent="0.25">
      <c r="B123" s="88" t="s">
        <v>149</v>
      </c>
      <c r="C123" s="93">
        <v>733</v>
      </c>
      <c r="D123" s="14" t="s">
        <v>25</v>
      </c>
      <c r="E123" s="15" t="s">
        <v>161</v>
      </c>
      <c r="F123" s="15" t="s">
        <v>89</v>
      </c>
      <c r="G123" s="237">
        <v>52</v>
      </c>
      <c r="J123" s="237">
        <v>733</v>
      </c>
      <c r="K123" s="178">
        <v>0.9828850855745721</v>
      </c>
      <c r="L123" s="178">
        <v>0.97354497354497349</v>
      </c>
      <c r="M123" s="178">
        <v>0.98486055776892434</v>
      </c>
    </row>
    <row r="124" spans="2:13" ht="15.95" customHeight="1" x14ac:dyDescent="0.25">
      <c r="B124" s="88" t="s">
        <v>149</v>
      </c>
      <c r="C124" s="94">
        <v>734</v>
      </c>
      <c r="D124" s="14" t="s">
        <v>25</v>
      </c>
      <c r="E124" s="15" t="s">
        <v>162</v>
      </c>
      <c r="F124" s="15" t="s">
        <v>89</v>
      </c>
      <c r="G124" s="237">
        <v>52</v>
      </c>
      <c r="J124" s="237">
        <v>734</v>
      </c>
      <c r="K124" s="178">
        <v>0.98652694610778446</v>
      </c>
      <c r="L124" s="178">
        <v>0.98231511254019288</v>
      </c>
      <c r="M124" s="178">
        <v>0.51453488372093026</v>
      </c>
    </row>
    <row r="125" spans="2:13" ht="15.95" customHeight="1" x14ac:dyDescent="0.25">
      <c r="B125" s="88" t="s">
        <v>149</v>
      </c>
      <c r="C125" s="95">
        <v>735</v>
      </c>
      <c r="D125" s="14" t="s">
        <v>25</v>
      </c>
      <c r="E125" s="15" t="s">
        <v>163</v>
      </c>
      <c r="F125" s="15" t="s">
        <v>89</v>
      </c>
      <c r="G125" s="237">
        <v>52</v>
      </c>
      <c r="J125" s="237">
        <v>735</v>
      </c>
      <c r="K125" s="178">
        <v>0.9877961234745154</v>
      </c>
      <c r="L125" s="178">
        <v>0.98616448885472718</v>
      </c>
      <c r="M125" s="178">
        <v>0.51146629603891591</v>
      </c>
    </row>
    <row r="126" spans="2:13" ht="15.95" customHeight="1" x14ac:dyDescent="0.25">
      <c r="B126" s="88" t="s">
        <v>149</v>
      </c>
      <c r="C126" s="96">
        <v>739</v>
      </c>
      <c r="D126" s="14" t="s">
        <v>25</v>
      </c>
      <c r="E126" s="15" t="s">
        <v>164</v>
      </c>
      <c r="F126" s="15" t="s">
        <v>89</v>
      </c>
      <c r="G126" s="237">
        <v>52</v>
      </c>
      <c r="J126" s="237">
        <v>739</v>
      </c>
      <c r="K126" s="178">
        <v>0.97828571428571431</v>
      </c>
      <c r="L126" s="178">
        <v>0.98362720403022674</v>
      </c>
      <c r="M126" s="178">
        <v>0.96587030716723554</v>
      </c>
    </row>
    <row r="127" spans="2:13" ht="15.95" customHeight="1" x14ac:dyDescent="0.25">
      <c r="B127" s="12" t="s">
        <v>17</v>
      </c>
      <c r="C127" s="97">
        <v>74</v>
      </c>
      <c r="D127" s="14" t="s">
        <v>43</v>
      </c>
      <c r="E127" s="15" t="s">
        <v>165</v>
      </c>
      <c r="F127" s="15" t="s">
        <v>89</v>
      </c>
      <c r="G127" s="237">
        <v>14</v>
      </c>
      <c r="J127" s="237">
        <v>74</v>
      </c>
      <c r="K127" s="178">
        <v>0.98832878073007202</v>
      </c>
      <c r="L127" s="178">
        <v>0.97371303395399778</v>
      </c>
      <c r="M127" s="178">
        <v>0.97526589166460553</v>
      </c>
    </row>
    <row r="128" spans="2:13" ht="15.95" customHeight="1" x14ac:dyDescent="0.25">
      <c r="B128" s="12" t="s">
        <v>17</v>
      </c>
      <c r="C128" s="98">
        <v>744</v>
      </c>
      <c r="D128" s="14" t="s">
        <v>21</v>
      </c>
      <c r="E128" s="15" t="s">
        <v>166</v>
      </c>
      <c r="F128" s="15" t="s">
        <v>89</v>
      </c>
      <c r="G128" s="237">
        <v>14</v>
      </c>
      <c r="J128" s="237">
        <v>744</v>
      </c>
      <c r="K128" s="178">
        <v>0.98298298298298303</v>
      </c>
      <c r="L128" s="178">
        <v>0.98073747936158506</v>
      </c>
      <c r="M128" s="178">
        <v>0.98421312284163787</v>
      </c>
    </row>
    <row r="129" spans="2:13" ht="15.95" customHeight="1" x14ac:dyDescent="0.25">
      <c r="B129" s="12" t="s">
        <v>17</v>
      </c>
      <c r="C129" s="99">
        <v>747</v>
      </c>
      <c r="D129" s="14" t="s">
        <v>21</v>
      </c>
      <c r="E129" s="15" t="s">
        <v>167</v>
      </c>
      <c r="F129" s="15" t="s">
        <v>89</v>
      </c>
      <c r="G129" s="237">
        <v>14</v>
      </c>
      <c r="J129" s="237">
        <v>747</v>
      </c>
      <c r="K129" s="178">
        <v>0.98501712328767121</v>
      </c>
      <c r="L129" s="178">
        <v>0.98170731707317072</v>
      </c>
      <c r="M129" s="178">
        <v>0.98898305084745763</v>
      </c>
    </row>
    <row r="130" spans="2:13" ht="15.95" customHeight="1" x14ac:dyDescent="0.25">
      <c r="B130" s="12" t="s">
        <v>17</v>
      </c>
      <c r="C130" s="100">
        <v>75</v>
      </c>
      <c r="D130" s="14" t="s">
        <v>43</v>
      </c>
      <c r="E130" s="15" t="s">
        <v>168</v>
      </c>
      <c r="F130" s="15" t="s">
        <v>20</v>
      </c>
      <c r="G130" s="237">
        <v>12</v>
      </c>
      <c r="J130" s="237">
        <v>75</v>
      </c>
      <c r="K130" s="178">
        <v>0.95446546414430267</v>
      </c>
      <c r="L130" s="178">
        <v>0.97811974032219284</v>
      </c>
      <c r="M130" s="178">
        <v>0.9706776715899218</v>
      </c>
    </row>
    <row r="131" spans="2:13" ht="15.95" customHeight="1" x14ac:dyDescent="0.25">
      <c r="B131" s="12" t="s">
        <v>17</v>
      </c>
      <c r="C131" s="101">
        <v>751</v>
      </c>
      <c r="D131" s="14" t="s">
        <v>291</v>
      </c>
      <c r="E131" s="15" t="s">
        <v>170</v>
      </c>
      <c r="F131" s="15" t="s">
        <v>20</v>
      </c>
      <c r="G131" s="237">
        <v>12</v>
      </c>
      <c r="J131" s="237">
        <v>751</v>
      </c>
      <c r="K131" s="178">
        <v>0.95673469387755106</v>
      </c>
      <c r="L131" s="178">
        <v>0.91755319148936165</v>
      </c>
      <c r="M131" s="178">
        <v>0.96044303797468356</v>
      </c>
    </row>
    <row r="132" spans="2:13" ht="15.95" customHeight="1" x14ac:dyDescent="0.25">
      <c r="B132" s="12" t="s">
        <v>17</v>
      </c>
      <c r="C132" s="102">
        <v>755</v>
      </c>
      <c r="D132" s="14" t="s">
        <v>21</v>
      </c>
      <c r="E132" s="15" t="s">
        <v>171</v>
      </c>
      <c r="F132" s="15" t="s">
        <v>20</v>
      </c>
      <c r="G132" s="237">
        <v>17</v>
      </c>
      <c r="J132" s="237">
        <v>755</v>
      </c>
      <c r="K132" s="178">
        <v>0.97159940209267559</v>
      </c>
      <c r="L132" s="178">
        <v>0.97763229678123298</v>
      </c>
      <c r="M132" s="178">
        <v>0.98028585510103494</v>
      </c>
    </row>
    <row r="133" spans="2:13" ht="15.95" customHeight="1" x14ac:dyDescent="0.25">
      <c r="B133" s="12" t="s">
        <v>17</v>
      </c>
      <c r="C133" s="103">
        <v>76</v>
      </c>
      <c r="D133" s="14" t="s">
        <v>43</v>
      </c>
      <c r="E133" s="15" t="s">
        <v>172</v>
      </c>
      <c r="F133" s="15" t="s">
        <v>20</v>
      </c>
      <c r="G133" s="237">
        <v>16</v>
      </c>
      <c r="J133" s="237">
        <v>76</v>
      </c>
      <c r="K133" s="178">
        <v>0.62653108389184198</v>
      </c>
      <c r="L133" s="178">
        <v>0.73182511438739195</v>
      </c>
      <c r="M133" s="178">
        <v>0.97634902411021818</v>
      </c>
    </row>
    <row r="134" spans="2:13" ht="15.95" customHeight="1" x14ac:dyDescent="0.25">
      <c r="B134" s="12" t="s">
        <v>17</v>
      </c>
      <c r="C134" s="104">
        <v>774</v>
      </c>
      <c r="D134" s="14" t="s">
        <v>18</v>
      </c>
      <c r="E134" s="15" t="s">
        <v>173</v>
      </c>
      <c r="F134" s="15" t="s">
        <v>20</v>
      </c>
      <c r="G134" s="237">
        <v>16</v>
      </c>
      <c r="J134" s="237">
        <v>774</v>
      </c>
      <c r="K134" s="178">
        <v>0.94947368421052636</v>
      </c>
      <c r="L134" s="178">
        <v>0.93894736842105264</v>
      </c>
      <c r="M134" s="178">
        <v>0.96952380952380957</v>
      </c>
    </row>
    <row r="135" spans="2:13" ht="15.95" customHeight="1" x14ac:dyDescent="0.25">
      <c r="B135" s="12" t="s">
        <v>17</v>
      </c>
      <c r="C135" s="104">
        <v>775</v>
      </c>
      <c r="D135" s="14" t="s">
        <v>18</v>
      </c>
      <c r="E135" s="15" t="s">
        <v>174</v>
      </c>
      <c r="F135" s="15" t="s">
        <v>20</v>
      </c>
      <c r="G135" s="237">
        <v>16</v>
      </c>
      <c r="J135" s="237">
        <v>775</v>
      </c>
      <c r="K135" s="178">
        <v>0.94561403508771935</v>
      </c>
      <c r="L135" s="178">
        <v>0.91929824561403506</v>
      </c>
      <c r="M135" s="178">
        <v>0.96666666666666667</v>
      </c>
    </row>
    <row r="136" spans="2:13" ht="15.95" customHeight="1" x14ac:dyDescent="0.25">
      <c r="B136" s="12" t="s">
        <v>17</v>
      </c>
      <c r="C136" s="105">
        <v>781</v>
      </c>
      <c r="D136" s="14" t="s">
        <v>21</v>
      </c>
      <c r="E136" s="15" t="s">
        <v>175</v>
      </c>
      <c r="F136" s="15" t="s">
        <v>20</v>
      </c>
      <c r="G136" s="237">
        <v>17</v>
      </c>
      <c r="J136" s="237">
        <v>781</v>
      </c>
      <c r="K136" s="178">
        <v>0.98448753462603877</v>
      </c>
      <c r="L136" s="178">
        <v>0.97919216646266827</v>
      </c>
      <c r="M136" s="178">
        <v>0.95632946379215034</v>
      </c>
    </row>
    <row r="137" spans="2:13" ht="15.95" customHeight="1" x14ac:dyDescent="0.25">
      <c r="B137" s="12" t="s">
        <v>17</v>
      </c>
      <c r="C137" s="57">
        <v>782</v>
      </c>
      <c r="D137" s="14" t="s">
        <v>25</v>
      </c>
      <c r="E137" s="15" t="s">
        <v>176</v>
      </c>
      <c r="F137" s="15" t="s">
        <v>89</v>
      </c>
      <c r="G137" s="237">
        <v>14</v>
      </c>
      <c r="J137" s="237">
        <v>782</v>
      </c>
      <c r="K137" s="178">
        <v>0.9734278122232064</v>
      </c>
      <c r="L137" s="178">
        <v>0.97716460513796388</v>
      </c>
      <c r="M137" s="178">
        <v>0.97076526225279447</v>
      </c>
    </row>
    <row r="138" spans="2:13" ht="15.95" customHeight="1" x14ac:dyDescent="0.25">
      <c r="B138" s="12" t="s">
        <v>17</v>
      </c>
      <c r="C138" s="106">
        <v>783</v>
      </c>
      <c r="D138" s="14" t="s">
        <v>25</v>
      </c>
      <c r="E138" s="15" t="s">
        <v>177</v>
      </c>
      <c r="F138" s="15" t="s">
        <v>89</v>
      </c>
      <c r="G138" s="237">
        <v>14</v>
      </c>
      <c r="J138" s="237">
        <v>783</v>
      </c>
      <c r="K138" s="178">
        <v>0.98692810457516345</v>
      </c>
      <c r="L138" s="178">
        <v>0.99037304452466912</v>
      </c>
      <c r="M138" s="178">
        <v>0.98913043478260865</v>
      </c>
    </row>
    <row r="139" spans="2:13" ht="15.95" customHeight="1" x14ac:dyDescent="0.25">
      <c r="B139" s="107" t="s">
        <v>178</v>
      </c>
      <c r="C139" s="108">
        <v>801</v>
      </c>
      <c r="D139" s="14" t="s">
        <v>21</v>
      </c>
      <c r="E139" s="15" t="s">
        <v>179</v>
      </c>
      <c r="F139" s="15" t="s">
        <v>20</v>
      </c>
      <c r="G139" s="237">
        <v>43</v>
      </c>
      <c r="J139" s="237">
        <v>801</v>
      </c>
      <c r="K139" s="178">
        <v>0.98518872431915905</v>
      </c>
      <c r="L139" s="178">
        <v>0.97287428273343768</v>
      </c>
      <c r="M139" s="178">
        <v>0.97597739048516252</v>
      </c>
    </row>
    <row r="140" spans="2:13" ht="15.95" customHeight="1" x14ac:dyDescent="0.25">
      <c r="B140" s="107" t="s">
        <v>178</v>
      </c>
      <c r="C140" s="109">
        <v>802</v>
      </c>
      <c r="D140" s="14" t="s">
        <v>18</v>
      </c>
      <c r="E140" s="15" t="s">
        <v>180</v>
      </c>
      <c r="F140" s="15" t="s">
        <v>20</v>
      </c>
      <c r="G140" s="237">
        <v>43</v>
      </c>
      <c r="J140" s="237">
        <v>802</v>
      </c>
      <c r="K140" s="178">
        <v>0.8133971291866029</v>
      </c>
      <c r="L140" s="178">
        <v>0.95215311004784686</v>
      </c>
      <c r="M140" s="178">
        <v>0.96536796536796532</v>
      </c>
    </row>
    <row r="141" spans="2:13" ht="15.95" customHeight="1" x14ac:dyDescent="0.25">
      <c r="B141" s="107" t="s">
        <v>178</v>
      </c>
      <c r="C141" s="110">
        <v>805</v>
      </c>
      <c r="D141" s="14" t="s">
        <v>25</v>
      </c>
      <c r="E141" s="15" t="s">
        <v>181</v>
      </c>
      <c r="F141" s="15" t="s">
        <v>20</v>
      </c>
      <c r="G141" s="237">
        <v>43</v>
      </c>
      <c r="J141" s="237">
        <v>805</v>
      </c>
      <c r="K141" s="178">
        <v>0.97499999999999998</v>
      </c>
      <c r="L141" s="178">
        <v>0.96992481203007519</v>
      </c>
      <c r="M141" s="178">
        <v>0.94897959183673475</v>
      </c>
    </row>
    <row r="142" spans="2:13" ht="15.95" customHeight="1" x14ac:dyDescent="0.25">
      <c r="B142" s="107" t="s">
        <v>178</v>
      </c>
      <c r="C142" s="111">
        <v>806</v>
      </c>
      <c r="D142" s="14" t="s">
        <v>21</v>
      </c>
      <c r="E142" s="15" t="s">
        <v>182</v>
      </c>
      <c r="F142" s="15" t="s">
        <v>20</v>
      </c>
      <c r="G142" s="237">
        <v>43</v>
      </c>
      <c r="J142" s="237">
        <v>806</v>
      </c>
      <c r="K142" s="178">
        <v>0.99277326106594399</v>
      </c>
      <c r="L142" s="178">
        <v>0.98133595284872299</v>
      </c>
      <c r="M142" s="178">
        <v>0.99556344276841169</v>
      </c>
    </row>
    <row r="143" spans="2:13" ht="15.95" customHeight="1" x14ac:dyDescent="0.25">
      <c r="B143" s="107" t="s">
        <v>178</v>
      </c>
      <c r="C143" s="112">
        <v>807</v>
      </c>
      <c r="D143" s="14" t="s">
        <v>21</v>
      </c>
      <c r="E143" s="15" t="s">
        <v>183</v>
      </c>
      <c r="F143" s="15" t="s">
        <v>20</v>
      </c>
      <c r="G143" s="237">
        <v>43</v>
      </c>
      <c r="J143" s="237">
        <v>807</v>
      </c>
      <c r="K143" s="178">
        <v>0.9898710865561694</v>
      </c>
      <c r="L143" s="178">
        <v>0.97902097902097907</v>
      </c>
      <c r="M143" s="178">
        <v>0.9936823104693141</v>
      </c>
    </row>
    <row r="144" spans="2:13" ht="15.95" customHeight="1" x14ac:dyDescent="0.25">
      <c r="B144" s="107" t="s">
        <v>178</v>
      </c>
      <c r="C144" s="113">
        <v>814</v>
      </c>
      <c r="D144" s="14" t="s">
        <v>21</v>
      </c>
      <c r="E144" s="15" t="s">
        <v>184</v>
      </c>
      <c r="F144" s="15" t="s">
        <v>20</v>
      </c>
      <c r="G144" s="237">
        <v>43</v>
      </c>
      <c r="J144" s="237">
        <v>814</v>
      </c>
      <c r="K144" s="178">
        <v>0.99057315233785825</v>
      </c>
      <c r="L144" s="178">
        <v>0.98366680277664353</v>
      </c>
      <c r="M144" s="178">
        <v>0.9893146647015475</v>
      </c>
    </row>
    <row r="145" spans="2:13" ht="15.95" customHeight="1" x14ac:dyDescent="0.25">
      <c r="B145" s="107" t="s">
        <v>178</v>
      </c>
      <c r="C145" s="114">
        <v>82</v>
      </c>
      <c r="D145" s="14" t="s">
        <v>43</v>
      </c>
      <c r="E145" s="15" t="s">
        <v>185</v>
      </c>
      <c r="F145" s="15" t="s">
        <v>20</v>
      </c>
      <c r="G145" s="237">
        <v>44</v>
      </c>
      <c r="J145" s="237">
        <v>82</v>
      </c>
      <c r="K145" s="178">
        <v>0.80245428296438881</v>
      </c>
      <c r="L145" s="178">
        <v>0.96311040339702758</v>
      </c>
      <c r="M145" s="178">
        <v>0.94007670182166825</v>
      </c>
    </row>
    <row r="146" spans="2:13" ht="15.95" customHeight="1" x14ac:dyDescent="0.25">
      <c r="B146" s="107" t="s">
        <v>178</v>
      </c>
      <c r="C146" s="115">
        <v>83</v>
      </c>
      <c r="D146" s="14" t="s">
        <v>43</v>
      </c>
      <c r="E146" s="15" t="s">
        <v>186</v>
      </c>
      <c r="F146" s="15" t="s">
        <v>37</v>
      </c>
      <c r="G146" s="237">
        <v>45</v>
      </c>
      <c r="J146" s="237">
        <v>83</v>
      </c>
      <c r="K146" s="178">
        <v>0.98761061946902651</v>
      </c>
      <c r="L146" s="178">
        <v>0.98026681489716505</v>
      </c>
      <c r="M146" s="178">
        <v>0.98594024604569419</v>
      </c>
    </row>
    <row r="147" spans="2:13" ht="15.95" customHeight="1" x14ac:dyDescent="0.25">
      <c r="B147" s="107" t="s">
        <v>178</v>
      </c>
      <c r="C147" s="116">
        <v>842</v>
      </c>
      <c r="D147" s="14" t="s">
        <v>18</v>
      </c>
      <c r="E147" s="15" t="s">
        <v>187</v>
      </c>
      <c r="F147" s="15" t="s">
        <v>20</v>
      </c>
      <c r="G147" s="237">
        <v>44</v>
      </c>
      <c r="J147" s="237">
        <v>842</v>
      </c>
      <c r="K147" s="178">
        <v>0.98614958448753465</v>
      </c>
      <c r="L147" s="178">
        <v>0.96952908587257614</v>
      </c>
      <c r="M147" s="178">
        <v>0.97493734335839599</v>
      </c>
    </row>
    <row r="148" spans="2:13" ht="15.95" customHeight="1" x14ac:dyDescent="0.25">
      <c r="B148" s="107" t="s">
        <v>178</v>
      </c>
      <c r="C148" s="117">
        <v>843</v>
      </c>
      <c r="D148" s="14" t="s">
        <v>21</v>
      </c>
      <c r="E148" s="15" t="s">
        <v>188</v>
      </c>
      <c r="F148" s="15" t="s">
        <v>20</v>
      </c>
      <c r="G148" s="237">
        <v>44</v>
      </c>
      <c r="J148" s="237">
        <v>843</v>
      </c>
      <c r="K148" s="178">
        <v>0.98855359001040588</v>
      </c>
      <c r="L148" s="178">
        <v>0.97350230414746541</v>
      </c>
      <c r="M148" s="178">
        <v>0.98907388137356922</v>
      </c>
    </row>
    <row r="149" spans="2:13" ht="15.95" customHeight="1" x14ac:dyDescent="0.25">
      <c r="B149" s="107" t="s">
        <v>178</v>
      </c>
      <c r="C149" s="118">
        <v>845</v>
      </c>
      <c r="D149" s="14" t="s">
        <v>25</v>
      </c>
      <c r="E149" s="15" t="s">
        <v>189</v>
      </c>
      <c r="F149" s="15" t="s">
        <v>37</v>
      </c>
      <c r="G149" s="237">
        <v>36</v>
      </c>
      <c r="J149" s="237">
        <v>845</v>
      </c>
      <c r="K149" s="178">
        <v>0.98529411764705888</v>
      </c>
      <c r="L149" s="178">
        <v>0.98703170028818443</v>
      </c>
      <c r="M149" s="178">
        <v>0.98828125</v>
      </c>
    </row>
    <row r="150" spans="2:13" ht="15.95" customHeight="1" x14ac:dyDescent="0.25">
      <c r="B150" s="107" t="s">
        <v>178</v>
      </c>
      <c r="C150" s="119">
        <v>856</v>
      </c>
      <c r="D150" s="14" t="s">
        <v>21</v>
      </c>
      <c r="E150" s="15" t="s">
        <v>190</v>
      </c>
      <c r="F150" s="15" t="s">
        <v>37</v>
      </c>
      <c r="G150" s="237">
        <v>45</v>
      </c>
      <c r="J150" s="237">
        <v>856</v>
      </c>
      <c r="K150" s="178">
        <v>0.98749052312357843</v>
      </c>
      <c r="L150" s="178">
        <v>0.98521560574948663</v>
      </c>
      <c r="M150" s="178">
        <v>0.98775964391691395</v>
      </c>
    </row>
    <row r="151" spans="2:13" ht="15.95" customHeight="1" x14ac:dyDescent="0.25">
      <c r="B151" s="107" t="s">
        <v>178</v>
      </c>
      <c r="C151" s="120">
        <v>861</v>
      </c>
      <c r="D151" s="14" t="s">
        <v>21</v>
      </c>
      <c r="E151" s="15" t="s">
        <v>191</v>
      </c>
      <c r="F151" s="15" t="s">
        <v>37</v>
      </c>
      <c r="G151" s="237">
        <v>45</v>
      </c>
      <c r="J151" s="237">
        <v>861</v>
      </c>
      <c r="K151" s="178">
        <v>0.98825503355704702</v>
      </c>
      <c r="L151" s="178">
        <v>0.98576675849403117</v>
      </c>
      <c r="M151" s="178">
        <v>0.99004975124378114</v>
      </c>
    </row>
    <row r="152" spans="2:13" ht="15.95" customHeight="1" x14ac:dyDescent="0.25">
      <c r="B152" s="107" t="s">
        <v>178</v>
      </c>
      <c r="C152" s="121">
        <v>865</v>
      </c>
      <c r="D152" s="14" t="s">
        <v>21</v>
      </c>
      <c r="E152" s="15" t="s">
        <v>192</v>
      </c>
      <c r="F152" s="15" t="s">
        <v>37</v>
      </c>
      <c r="G152" s="237">
        <v>45</v>
      </c>
      <c r="J152" s="237">
        <v>865</v>
      </c>
      <c r="K152" s="178">
        <v>0.98538529672276354</v>
      </c>
      <c r="L152" s="178">
        <v>0.98155339805825248</v>
      </c>
      <c r="M152" s="178">
        <v>0.9833479404031551</v>
      </c>
    </row>
    <row r="153" spans="2:13" ht="15.95" customHeight="1" x14ac:dyDescent="0.25">
      <c r="B153" s="107" t="s">
        <v>178</v>
      </c>
      <c r="C153" s="122">
        <v>866</v>
      </c>
      <c r="D153" s="14" t="s">
        <v>285</v>
      </c>
      <c r="E153" s="15" t="s">
        <v>193</v>
      </c>
      <c r="F153" s="15" t="s">
        <v>37</v>
      </c>
      <c r="G153" s="237">
        <v>42</v>
      </c>
      <c r="J153" s="237">
        <v>866</v>
      </c>
      <c r="K153" s="178">
        <v>0.98334401024983986</v>
      </c>
      <c r="L153" s="178">
        <v>0.97668221185876081</v>
      </c>
      <c r="M153" s="178">
        <v>0.99095840867992768</v>
      </c>
    </row>
    <row r="154" spans="2:13" ht="15.95" customHeight="1" x14ac:dyDescent="0.25">
      <c r="B154" s="107" t="s">
        <v>178</v>
      </c>
      <c r="C154" s="123">
        <v>871</v>
      </c>
      <c r="D154" s="14" t="s">
        <v>21</v>
      </c>
      <c r="E154" s="15" t="s">
        <v>194</v>
      </c>
      <c r="F154" s="15" t="s">
        <v>20</v>
      </c>
      <c r="G154" s="237">
        <v>44</v>
      </c>
      <c r="J154" s="237">
        <v>871</v>
      </c>
      <c r="K154" s="178">
        <v>0.9835144248782316</v>
      </c>
      <c r="L154" s="178">
        <v>0.97268650631879328</v>
      </c>
      <c r="M154" s="178">
        <v>0.98011049723756904</v>
      </c>
    </row>
    <row r="155" spans="2:13" ht="15.95" customHeight="1" x14ac:dyDescent="0.25">
      <c r="B155" s="107" t="s">
        <v>178</v>
      </c>
      <c r="C155" s="123" t="s">
        <v>195</v>
      </c>
      <c r="D155" s="14" t="s">
        <v>21</v>
      </c>
      <c r="E155" s="15" t="s">
        <v>196</v>
      </c>
      <c r="F155" s="15" t="s">
        <v>197</v>
      </c>
      <c r="G155" s="237">
        <v>41</v>
      </c>
      <c r="J155" s="237" t="s">
        <v>195</v>
      </c>
      <c r="K155" s="178"/>
      <c r="L155" s="178">
        <v>0.6</v>
      </c>
      <c r="M155" s="178">
        <v>0.9285714285714286</v>
      </c>
    </row>
    <row r="156" spans="2:13" ht="15.95" customHeight="1" x14ac:dyDescent="0.25">
      <c r="B156" s="107" t="s">
        <v>178</v>
      </c>
      <c r="C156" s="124">
        <v>878</v>
      </c>
      <c r="D156" s="14" t="s">
        <v>21</v>
      </c>
      <c r="E156" s="15" t="s">
        <v>199</v>
      </c>
      <c r="F156" s="15" t="s">
        <v>37</v>
      </c>
      <c r="G156" s="237">
        <v>45</v>
      </c>
      <c r="J156" s="237">
        <v>878</v>
      </c>
      <c r="K156" s="178">
        <v>0.99081102676787858</v>
      </c>
      <c r="L156" s="178">
        <v>0.97218600608431116</v>
      </c>
      <c r="M156" s="178">
        <v>0.98587681443703412</v>
      </c>
    </row>
    <row r="157" spans="2:13" ht="15.95" customHeight="1" x14ac:dyDescent="0.25">
      <c r="B157" s="107" t="s">
        <v>178</v>
      </c>
      <c r="C157" s="125">
        <v>883</v>
      </c>
      <c r="D157" s="14" t="s">
        <v>21</v>
      </c>
      <c r="E157" s="15" t="s">
        <v>200</v>
      </c>
      <c r="F157" s="15" t="s">
        <v>37</v>
      </c>
      <c r="G157" s="237">
        <v>34</v>
      </c>
      <c r="J157" s="237">
        <v>883</v>
      </c>
      <c r="K157" s="178">
        <v>0.97204301075268817</v>
      </c>
      <c r="L157" s="178">
        <v>0.97922848664688422</v>
      </c>
      <c r="M157" s="178">
        <v>0.969989281886388</v>
      </c>
    </row>
    <row r="158" spans="2:13" ht="15.95" customHeight="1" x14ac:dyDescent="0.25">
      <c r="B158" s="107" t="s">
        <v>178</v>
      </c>
      <c r="C158" s="126">
        <v>884</v>
      </c>
      <c r="D158" s="14" t="s">
        <v>285</v>
      </c>
      <c r="E158" s="15" t="s">
        <v>201</v>
      </c>
      <c r="F158" s="15" t="s">
        <v>37</v>
      </c>
      <c r="G158" s="237">
        <v>34</v>
      </c>
      <c r="J158" s="237">
        <v>884</v>
      </c>
      <c r="K158" s="178">
        <v>0.98635477582845998</v>
      </c>
      <c r="L158" s="178">
        <v>0.96881091617933723</v>
      </c>
      <c r="M158" s="178">
        <v>0.98236331569664903</v>
      </c>
    </row>
    <row r="159" spans="2:13" ht="15.95" customHeight="1" x14ac:dyDescent="0.25">
      <c r="B159" s="107" t="s">
        <v>178</v>
      </c>
      <c r="C159" s="127">
        <v>885</v>
      </c>
      <c r="D159" s="14" t="s">
        <v>285</v>
      </c>
      <c r="E159" s="15" t="s">
        <v>202</v>
      </c>
      <c r="F159" s="15" t="s">
        <v>37</v>
      </c>
      <c r="G159" s="237">
        <v>34</v>
      </c>
      <c r="J159" s="237">
        <v>885</v>
      </c>
      <c r="K159" s="178">
        <v>0.99220272904483431</v>
      </c>
      <c r="L159" s="178">
        <v>0.949317738791423</v>
      </c>
      <c r="M159" s="178">
        <v>0.97354497354497349</v>
      </c>
    </row>
    <row r="160" spans="2:13" ht="15.95" customHeight="1" x14ac:dyDescent="0.25">
      <c r="B160" s="107" t="s">
        <v>178</v>
      </c>
      <c r="C160" s="218">
        <v>888</v>
      </c>
      <c r="D160" s="14" t="s">
        <v>25</v>
      </c>
      <c r="E160" s="15" t="s">
        <v>311</v>
      </c>
      <c r="F160" s="15" t="s">
        <v>37</v>
      </c>
      <c r="G160" s="237">
        <v>34</v>
      </c>
      <c r="J160" s="237">
        <v>888</v>
      </c>
      <c r="K160" s="178">
        <v>0.99438990182328191</v>
      </c>
      <c r="L160" s="178">
        <v>0.99689440993788825</v>
      </c>
      <c r="M160" s="178">
        <v>0.9971949509116409</v>
      </c>
    </row>
    <row r="161" spans="2:13" ht="15.95" customHeight="1" x14ac:dyDescent="0.25">
      <c r="B161" s="107" t="s">
        <v>178</v>
      </c>
      <c r="C161" s="128">
        <v>889</v>
      </c>
      <c r="D161" s="14" t="s">
        <v>21</v>
      </c>
      <c r="E161" s="15" t="s">
        <v>204</v>
      </c>
      <c r="F161" s="15" t="s">
        <v>37</v>
      </c>
      <c r="G161" s="237">
        <v>34</v>
      </c>
      <c r="J161" s="237">
        <v>889</v>
      </c>
      <c r="K161" s="178">
        <v>0.98978102189781025</v>
      </c>
      <c r="L161" s="178">
        <v>0.98041291688724197</v>
      </c>
      <c r="M161" s="178">
        <v>0.98375537505972288</v>
      </c>
    </row>
    <row r="162" spans="2:13" ht="15.95" customHeight="1" x14ac:dyDescent="0.25">
      <c r="B162" s="107" t="s">
        <v>178</v>
      </c>
      <c r="C162" s="62">
        <v>901</v>
      </c>
      <c r="D162" s="14" t="s">
        <v>25</v>
      </c>
      <c r="E162" s="15" t="s">
        <v>205</v>
      </c>
      <c r="F162" s="15" t="s">
        <v>37</v>
      </c>
      <c r="G162" s="237">
        <v>36</v>
      </c>
      <c r="J162" s="237">
        <v>901</v>
      </c>
      <c r="K162" s="178">
        <v>0.98491620111731848</v>
      </c>
      <c r="L162" s="178">
        <v>0.96871310507674147</v>
      </c>
      <c r="M162" s="178">
        <v>0.97598719316969051</v>
      </c>
    </row>
    <row r="163" spans="2:13" ht="15.95" customHeight="1" x14ac:dyDescent="0.25">
      <c r="B163" s="107" t="s">
        <v>178</v>
      </c>
      <c r="C163" s="129">
        <v>906</v>
      </c>
      <c r="D163" s="14" t="s">
        <v>25</v>
      </c>
      <c r="E163" s="15" t="s">
        <v>206</v>
      </c>
      <c r="F163" s="15" t="s">
        <v>37</v>
      </c>
      <c r="G163" s="237">
        <v>36</v>
      </c>
      <c r="J163" s="237">
        <v>906</v>
      </c>
      <c r="K163" s="178">
        <v>0.99370277078085645</v>
      </c>
      <c r="L163" s="178">
        <v>0.98929765886287624</v>
      </c>
      <c r="M163" s="178">
        <v>0.98246674727932282</v>
      </c>
    </row>
    <row r="164" spans="2:13" ht="15.95" customHeight="1" x14ac:dyDescent="0.25">
      <c r="B164" s="107" t="s">
        <v>178</v>
      </c>
      <c r="C164" s="69">
        <v>907</v>
      </c>
      <c r="D164" s="14" t="s">
        <v>25</v>
      </c>
      <c r="E164" s="15" t="s">
        <v>207</v>
      </c>
      <c r="F164" s="15" t="s">
        <v>37</v>
      </c>
      <c r="G164" s="237">
        <v>36</v>
      </c>
      <c r="J164" s="237">
        <v>907</v>
      </c>
      <c r="K164" s="178">
        <v>0.99305555555555558</v>
      </c>
      <c r="L164" s="178">
        <v>0.98640996602491504</v>
      </c>
      <c r="M164" s="178">
        <v>0.9887525562372188</v>
      </c>
    </row>
    <row r="165" spans="2:13" ht="15.95" customHeight="1" x14ac:dyDescent="0.25">
      <c r="B165" s="107" t="s">
        <v>178</v>
      </c>
      <c r="C165" s="130">
        <v>917</v>
      </c>
      <c r="D165" s="14" t="s">
        <v>21</v>
      </c>
      <c r="E165" s="15" t="s">
        <v>208</v>
      </c>
      <c r="F165" s="15" t="s">
        <v>37</v>
      </c>
      <c r="G165" s="237">
        <v>35</v>
      </c>
      <c r="J165" s="237">
        <v>917</v>
      </c>
      <c r="K165" s="178">
        <v>0.98392857142857137</v>
      </c>
      <c r="L165" s="178">
        <v>0.98309178743961356</v>
      </c>
      <c r="M165" s="178">
        <v>0.98560209424083767</v>
      </c>
    </row>
    <row r="166" spans="2:13" ht="15.95" customHeight="1" x14ac:dyDescent="0.25">
      <c r="B166" s="107" t="s">
        <v>178</v>
      </c>
      <c r="C166" s="131">
        <v>923</v>
      </c>
      <c r="D166" s="14" t="s">
        <v>21</v>
      </c>
      <c r="E166" s="15" t="s">
        <v>209</v>
      </c>
      <c r="F166" s="15" t="s">
        <v>20</v>
      </c>
      <c r="G166" s="237">
        <v>37</v>
      </c>
      <c r="J166" s="237">
        <v>923</v>
      </c>
      <c r="K166" s="178">
        <v>0.77580645161290318</v>
      </c>
      <c r="L166" s="178">
        <v>0.97126686983021338</v>
      </c>
      <c r="M166" s="178">
        <v>0.94925255704169942</v>
      </c>
    </row>
    <row r="167" spans="2:13" ht="15.95" customHeight="1" x14ac:dyDescent="0.25">
      <c r="B167" s="107" t="s">
        <v>178</v>
      </c>
      <c r="C167" s="132">
        <v>924</v>
      </c>
      <c r="D167" s="14" t="s">
        <v>18</v>
      </c>
      <c r="E167" s="15" t="s">
        <v>210</v>
      </c>
      <c r="F167" s="15" t="s">
        <v>20</v>
      </c>
      <c r="G167" s="237">
        <v>37</v>
      </c>
      <c r="J167" s="237">
        <v>924</v>
      </c>
      <c r="K167" s="178">
        <v>0.9707602339181286</v>
      </c>
      <c r="L167" s="178">
        <v>0.93859649122807021</v>
      </c>
      <c r="M167" s="178">
        <v>0.91269841269841268</v>
      </c>
    </row>
    <row r="168" spans="2:13" ht="15.95" customHeight="1" x14ac:dyDescent="0.25">
      <c r="B168" s="107" t="s">
        <v>178</v>
      </c>
      <c r="C168" s="133">
        <v>926</v>
      </c>
      <c r="D168" s="14" t="s">
        <v>21</v>
      </c>
      <c r="E168" s="15" t="s">
        <v>211</v>
      </c>
      <c r="F168" s="15" t="s">
        <v>37</v>
      </c>
      <c r="G168" s="237">
        <v>36</v>
      </c>
      <c r="J168" s="237">
        <v>926</v>
      </c>
      <c r="K168" s="178">
        <v>0.99092212135690394</v>
      </c>
      <c r="L168" s="178">
        <v>0.99370739381227058</v>
      </c>
      <c r="M168" s="178">
        <v>0.99384178114637611</v>
      </c>
    </row>
    <row r="169" spans="2:13" ht="15.95" customHeight="1" x14ac:dyDescent="0.25">
      <c r="B169" s="107" t="s">
        <v>178</v>
      </c>
      <c r="C169" s="134">
        <v>928</v>
      </c>
      <c r="D169" s="14" t="s">
        <v>25</v>
      </c>
      <c r="E169" s="15" t="s">
        <v>212</v>
      </c>
      <c r="F169" s="15" t="s">
        <v>37</v>
      </c>
      <c r="G169" s="237">
        <v>36</v>
      </c>
      <c r="J169" s="237">
        <v>928</v>
      </c>
      <c r="K169" s="178">
        <v>0.98839458413926495</v>
      </c>
      <c r="L169" s="178">
        <v>0.9884937238493724</v>
      </c>
      <c r="M169" s="178">
        <v>0.99432892249527405</v>
      </c>
    </row>
    <row r="170" spans="2:13" ht="15.95" customHeight="1" x14ac:dyDescent="0.25">
      <c r="B170" s="107" t="s">
        <v>178</v>
      </c>
      <c r="C170" s="135">
        <v>931</v>
      </c>
      <c r="D170" s="14" t="s">
        <v>25</v>
      </c>
      <c r="E170" s="15" t="s">
        <v>213</v>
      </c>
      <c r="F170" s="15" t="s">
        <v>37</v>
      </c>
      <c r="G170" s="237">
        <v>39</v>
      </c>
      <c r="J170" s="237">
        <v>931</v>
      </c>
      <c r="K170" s="178">
        <v>0.95853269537480068</v>
      </c>
      <c r="L170" s="178">
        <v>0.92982456140350878</v>
      </c>
      <c r="M170" s="178">
        <v>0.96536796536796532</v>
      </c>
    </row>
    <row r="171" spans="2:13" ht="15.95" customHeight="1" x14ac:dyDescent="0.25">
      <c r="B171" s="107" t="s">
        <v>178</v>
      </c>
      <c r="C171" s="136">
        <v>933</v>
      </c>
      <c r="D171" s="14" t="s">
        <v>25</v>
      </c>
      <c r="E171" s="15" t="s">
        <v>214</v>
      </c>
      <c r="F171" s="15" t="s">
        <v>37</v>
      </c>
      <c r="G171" s="237">
        <v>39</v>
      </c>
      <c r="J171" s="237">
        <v>933</v>
      </c>
      <c r="K171" s="178">
        <v>0.96551724137931039</v>
      </c>
      <c r="L171" s="178">
        <v>0.92468239564428312</v>
      </c>
      <c r="M171" s="178">
        <v>0.95566502463054193</v>
      </c>
    </row>
    <row r="172" spans="2:13" ht="15.95" customHeight="1" x14ac:dyDescent="0.25">
      <c r="B172" s="107" t="s">
        <v>178</v>
      </c>
      <c r="C172" s="137">
        <v>939</v>
      </c>
      <c r="D172" s="14" t="s">
        <v>18</v>
      </c>
      <c r="E172" s="15" t="s">
        <v>215</v>
      </c>
      <c r="F172" s="15" t="s">
        <v>37</v>
      </c>
      <c r="G172" s="237">
        <v>35</v>
      </c>
      <c r="J172" s="237">
        <v>939</v>
      </c>
      <c r="K172" s="178">
        <v>0.95112781954887216</v>
      </c>
      <c r="L172" s="178">
        <v>0.9135338345864662</v>
      </c>
      <c r="M172" s="178">
        <v>0.97619047619047616</v>
      </c>
    </row>
    <row r="173" spans="2:13" ht="15.95" customHeight="1" x14ac:dyDescent="0.25">
      <c r="B173" s="107" t="s">
        <v>178</v>
      </c>
      <c r="C173" s="218">
        <v>94</v>
      </c>
      <c r="D173" s="14" t="s">
        <v>43</v>
      </c>
      <c r="E173" s="15" t="s">
        <v>312</v>
      </c>
      <c r="F173" s="15" t="s">
        <v>37</v>
      </c>
      <c r="G173" s="237">
        <v>38</v>
      </c>
      <c r="J173" s="237">
        <v>94</v>
      </c>
      <c r="K173" s="178">
        <v>0.98061088977423638</v>
      </c>
      <c r="L173" s="178">
        <v>0.96864928215646062</v>
      </c>
      <c r="M173" s="178">
        <v>0.97512569462820853</v>
      </c>
    </row>
    <row r="174" spans="2:13" ht="15.95" customHeight="1" x14ac:dyDescent="0.25">
      <c r="B174" s="107" t="s">
        <v>178</v>
      </c>
      <c r="C174" s="138">
        <v>941</v>
      </c>
      <c r="D174" s="14" t="s">
        <v>21</v>
      </c>
      <c r="E174" s="15" t="s">
        <v>217</v>
      </c>
      <c r="F174" s="15" t="s">
        <v>37</v>
      </c>
      <c r="G174" s="237">
        <v>38</v>
      </c>
      <c r="J174" s="237">
        <v>941</v>
      </c>
      <c r="K174" s="178">
        <v>0.97731316725978645</v>
      </c>
      <c r="L174" s="178">
        <v>0.9800194931773879</v>
      </c>
      <c r="M174" s="178">
        <v>0.97315140845070425</v>
      </c>
    </row>
    <row r="175" spans="2:13" ht="15.95" customHeight="1" x14ac:dyDescent="0.25">
      <c r="B175" s="107" t="s">
        <v>178</v>
      </c>
      <c r="C175" s="140" t="s">
        <v>218</v>
      </c>
      <c r="D175" s="14" t="s">
        <v>32</v>
      </c>
      <c r="E175" s="15" t="s">
        <v>219</v>
      </c>
      <c r="F175" s="15" t="s">
        <v>37</v>
      </c>
      <c r="G175" s="237">
        <v>35</v>
      </c>
      <c r="J175" s="237" t="s">
        <v>218</v>
      </c>
      <c r="K175" s="178">
        <v>0.97549201633865579</v>
      </c>
      <c r="L175" s="178">
        <v>0.9606583701324769</v>
      </c>
      <c r="M175" s="178">
        <v>0.97752808988764039</v>
      </c>
    </row>
    <row r="176" spans="2:13" ht="15.95" customHeight="1" x14ac:dyDescent="0.25">
      <c r="B176" s="107" t="s">
        <v>178</v>
      </c>
      <c r="C176" s="140" t="s">
        <v>220</v>
      </c>
      <c r="D176" s="14" t="s">
        <v>32</v>
      </c>
      <c r="E176" s="15" t="s">
        <v>221</v>
      </c>
      <c r="F176" s="15" t="s">
        <v>37</v>
      </c>
      <c r="G176" s="237">
        <v>35</v>
      </c>
      <c r="J176" s="237" t="s">
        <v>220</v>
      </c>
      <c r="K176" s="178">
        <v>0.97844611528822056</v>
      </c>
      <c r="L176" s="178">
        <v>0.97971491228070173</v>
      </c>
      <c r="M176" s="178">
        <v>0.97573055968301137</v>
      </c>
    </row>
    <row r="177" spans="2:13" ht="15.95" customHeight="1" x14ac:dyDescent="0.25">
      <c r="B177" s="107" t="s">
        <v>178</v>
      </c>
      <c r="C177" s="141">
        <v>966</v>
      </c>
      <c r="D177" s="14" t="s">
        <v>285</v>
      </c>
      <c r="E177" s="15" t="s">
        <v>222</v>
      </c>
      <c r="F177" s="15" t="s">
        <v>37</v>
      </c>
      <c r="G177" s="237">
        <v>39</v>
      </c>
      <c r="J177" s="237">
        <v>966</v>
      </c>
      <c r="K177" s="178">
        <v>0.64960282436010597</v>
      </c>
      <c r="L177" s="178">
        <v>0.62880886426592797</v>
      </c>
      <c r="M177" s="178">
        <v>0.60902255639097747</v>
      </c>
    </row>
    <row r="178" spans="2:13" ht="15.95" customHeight="1" x14ac:dyDescent="0.25">
      <c r="B178" s="107" t="s">
        <v>178</v>
      </c>
      <c r="C178" s="142" t="s">
        <v>223</v>
      </c>
      <c r="D178" s="14" t="s">
        <v>32</v>
      </c>
      <c r="E178" s="15" t="s">
        <v>224</v>
      </c>
      <c r="F178" s="15" t="s">
        <v>37</v>
      </c>
      <c r="G178" s="237">
        <v>39</v>
      </c>
      <c r="J178" s="237" t="s">
        <v>223</v>
      </c>
      <c r="K178" s="178">
        <v>0.96216897856242123</v>
      </c>
      <c r="L178" s="178">
        <v>0.95660118775696668</v>
      </c>
      <c r="M178" s="178">
        <v>0.96206185567010305</v>
      </c>
    </row>
    <row r="179" spans="2:13" ht="15.95" customHeight="1" x14ac:dyDescent="0.25">
      <c r="B179" s="107" t="s">
        <v>178</v>
      </c>
      <c r="C179" s="142" t="s">
        <v>225</v>
      </c>
      <c r="D179" s="14" t="s">
        <v>32</v>
      </c>
      <c r="E179" s="15" t="s">
        <v>226</v>
      </c>
      <c r="F179" s="15" t="s">
        <v>37</v>
      </c>
      <c r="G179" s="237">
        <v>39</v>
      </c>
      <c r="J179" s="237" t="s">
        <v>225</v>
      </c>
      <c r="K179" s="178">
        <v>0.97607859888936355</v>
      </c>
      <c r="L179" s="178">
        <v>0.95908879590887963</v>
      </c>
      <c r="M179" s="178">
        <v>0.97440201426772977</v>
      </c>
    </row>
    <row r="180" spans="2:13" ht="15.95" customHeight="1" x14ac:dyDescent="0.25">
      <c r="B180" s="107" t="s">
        <v>178</v>
      </c>
      <c r="C180" s="143">
        <v>981</v>
      </c>
      <c r="D180" s="14" t="s">
        <v>21</v>
      </c>
      <c r="E180" s="15" t="s">
        <v>227</v>
      </c>
      <c r="F180" s="15" t="s">
        <v>89</v>
      </c>
      <c r="G180" s="237">
        <v>46</v>
      </c>
      <c r="J180" s="237">
        <v>981</v>
      </c>
      <c r="K180" s="178">
        <v>0.97868981846882397</v>
      </c>
      <c r="L180" s="178">
        <v>0.98250853242320824</v>
      </c>
      <c r="M180" s="178">
        <v>0.98469192499043245</v>
      </c>
    </row>
    <row r="181" spans="2:13" ht="15.95" customHeight="1" x14ac:dyDescent="0.25">
      <c r="B181" s="107" t="s">
        <v>178</v>
      </c>
      <c r="C181" s="144">
        <v>982</v>
      </c>
      <c r="D181" s="14" t="s">
        <v>21</v>
      </c>
      <c r="E181" s="15" t="s">
        <v>228</v>
      </c>
      <c r="F181" s="15" t="s">
        <v>89</v>
      </c>
      <c r="G181" s="237">
        <v>46</v>
      </c>
      <c r="J181" s="237">
        <v>982</v>
      </c>
      <c r="K181" s="178">
        <v>0.98499210110584523</v>
      </c>
      <c r="L181" s="178">
        <v>0.98676909944515578</v>
      </c>
      <c r="M181" s="178">
        <v>0.97998460354118555</v>
      </c>
    </row>
    <row r="182" spans="2:13" ht="15.95" customHeight="1" x14ac:dyDescent="0.25">
      <c r="B182" s="107" t="s">
        <v>178</v>
      </c>
      <c r="C182" s="145">
        <v>983</v>
      </c>
      <c r="D182" s="14" t="s">
        <v>25</v>
      </c>
      <c r="E182" s="15" t="s">
        <v>229</v>
      </c>
      <c r="F182" s="15" t="s">
        <v>89</v>
      </c>
      <c r="G182" s="237">
        <v>46</v>
      </c>
      <c r="J182" s="237">
        <v>983</v>
      </c>
      <c r="K182" s="178">
        <v>0.9867486985328916</v>
      </c>
      <c r="L182" s="178">
        <v>0.97361614071391622</v>
      </c>
      <c r="M182" s="178">
        <v>0.96920205319645358</v>
      </c>
    </row>
    <row r="183" spans="2:13" ht="15.95" customHeight="1" x14ac:dyDescent="0.25">
      <c r="B183" s="107" t="s">
        <v>178</v>
      </c>
      <c r="C183" s="57">
        <v>984</v>
      </c>
      <c r="D183" s="14" t="s">
        <v>25</v>
      </c>
      <c r="E183" s="15" t="s">
        <v>230</v>
      </c>
      <c r="F183" s="15" t="s">
        <v>89</v>
      </c>
      <c r="G183" s="237">
        <v>46</v>
      </c>
      <c r="J183" s="237">
        <v>984</v>
      </c>
      <c r="K183" s="178">
        <v>0.967741935483871</v>
      </c>
      <c r="L183" s="178">
        <v>0.95300751879699253</v>
      </c>
      <c r="M183" s="178">
        <v>0.97962648556876064</v>
      </c>
    </row>
    <row r="184" spans="2:13" ht="15.95" customHeight="1" x14ac:dyDescent="0.25">
      <c r="B184" s="107" t="s">
        <v>178</v>
      </c>
      <c r="C184" s="146">
        <v>985</v>
      </c>
      <c r="D184" s="14" t="s">
        <v>21</v>
      </c>
      <c r="E184" s="15" t="s">
        <v>231</v>
      </c>
      <c r="F184" s="15" t="s">
        <v>89</v>
      </c>
      <c r="G184" s="237">
        <v>46</v>
      </c>
      <c r="J184" s="237">
        <v>985</v>
      </c>
      <c r="K184" s="178">
        <v>0.98728813559322037</v>
      </c>
      <c r="L184" s="178">
        <v>0.97312661498708009</v>
      </c>
      <c r="M184" s="178">
        <v>0.98832866479925308</v>
      </c>
    </row>
    <row r="185" spans="2:13" ht="15.95" customHeight="1" x14ac:dyDescent="0.25">
      <c r="B185" s="107" t="s">
        <v>178</v>
      </c>
      <c r="C185" s="27">
        <v>986</v>
      </c>
      <c r="D185" s="14" t="s">
        <v>25</v>
      </c>
      <c r="E185" s="15" t="s">
        <v>232</v>
      </c>
      <c r="F185" s="15" t="s">
        <v>89</v>
      </c>
      <c r="G185" s="237">
        <v>46</v>
      </c>
      <c r="J185" s="237">
        <v>986</v>
      </c>
      <c r="K185" s="178">
        <v>0.98499999999999999</v>
      </c>
      <c r="L185" s="178">
        <v>0.9631578947368421</v>
      </c>
      <c r="M185" s="178">
        <v>0.96904761904761905</v>
      </c>
    </row>
    <row r="186" spans="2:13" ht="15.95" customHeight="1" x14ac:dyDescent="0.25">
      <c r="B186" s="107" t="s">
        <v>178</v>
      </c>
      <c r="C186" s="147">
        <v>988</v>
      </c>
      <c r="D186" s="14" t="s">
        <v>25</v>
      </c>
      <c r="E186" s="15" t="s">
        <v>233</v>
      </c>
      <c r="F186" s="15" t="s">
        <v>89</v>
      </c>
      <c r="G186" s="237">
        <v>46</v>
      </c>
      <c r="J186" s="237">
        <v>988</v>
      </c>
      <c r="K186" s="178">
        <v>0.97953216374269003</v>
      </c>
      <c r="L186" s="178">
        <v>0.97953216374269003</v>
      </c>
      <c r="M186" s="178">
        <v>0.98941798941798942</v>
      </c>
    </row>
    <row r="187" spans="2:13" ht="15.95" customHeight="1" x14ac:dyDescent="0.25">
      <c r="B187" s="107" t="s">
        <v>178</v>
      </c>
      <c r="C187" s="148">
        <v>989</v>
      </c>
      <c r="D187" s="14" t="s">
        <v>21</v>
      </c>
      <c r="E187" s="15" t="s">
        <v>234</v>
      </c>
      <c r="F187" s="15" t="s">
        <v>235</v>
      </c>
      <c r="G187" s="237">
        <v>471</v>
      </c>
      <c r="J187" s="237">
        <v>989</v>
      </c>
      <c r="K187" s="178">
        <v>0.97119815668202769</v>
      </c>
      <c r="L187" s="178">
        <v>0.99362244897959184</v>
      </c>
      <c r="M187" s="178">
        <v>0.99654377880184331</v>
      </c>
    </row>
    <row r="188" spans="2:13" ht="15.95" customHeight="1" x14ac:dyDescent="0.25">
      <c r="B188" s="107" t="s">
        <v>178</v>
      </c>
      <c r="C188" s="147">
        <v>995</v>
      </c>
      <c r="D188" s="14" t="s">
        <v>284</v>
      </c>
      <c r="E188" s="15" t="s">
        <v>236</v>
      </c>
      <c r="F188" s="15" t="s">
        <v>37</v>
      </c>
      <c r="G188" s="237">
        <v>48</v>
      </c>
      <c r="J188" s="237">
        <v>995</v>
      </c>
      <c r="K188" s="178">
        <v>0.99176276771004945</v>
      </c>
      <c r="L188" s="178">
        <v>0.99216027874564461</v>
      </c>
      <c r="M188" s="178">
        <v>0.99212598425196852</v>
      </c>
    </row>
    <row r="189" spans="2:13" ht="15.95" customHeight="1" x14ac:dyDescent="0.25">
      <c r="B189" s="107" t="s">
        <v>178</v>
      </c>
      <c r="C189" s="149">
        <v>996</v>
      </c>
      <c r="D189" s="14" t="s">
        <v>284</v>
      </c>
      <c r="E189" s="15" t="s">
        <v>237</v>
      </c>
      <c r="F189" s="15" t="s">
        <v>37</v>
      </c>
      <c r="G189" s="237">
        <v>48</v>
      </c>
      <c r="J189" s="237">
        <v>996</v>
      </c>
      <c r="K189" s="178">
        <v>0.99</v>
      </c>
      <c r="L189" s="178">
        <v>0.98404255319148937</v>
      </c>
      <c r="M189" s="178">
        <v>0.98076923076923073</v>
      </c>
    </row>
    <row r="190" spans="2:13" ht="15.95" customHeight="1" x14ac:dyDescent="0.25">
      <c r="B190" s="107" t="s">
        <v>178</v>
      </c>
      <c r="C190" s="150">
        <v>997</v>
      </c>
      <c r="D190" s="14" t="s">
        <v>284</v>
      </c>
      <c r="E190" s="15" t="s">
        <v>238</v>
      </c>
      <c r="F190" s="15" t="s">
        <v>37</v>
      </c>
      <c r="G190" s="237">
        <v>48</v>
      </c>
      <c r="J190" s="237">
        <v>997</v>
      </c>
      <c r="K190" s="178">
        <v>0.99447513812154698</v>
      </c>
      <c r="L190" s="178">
        <v>0.98224852071005919</v>
      </c>
      <c r="M190" s="178">
        <v>0.99465240641711228</v>
      </c>
    </row>
    <row r="191" spans="2:13" ht="15.95" customHeight="1" x14ac:dyDescent="0.25">
      <c r="B191" s="107" t="s">
        <v>178</v>
      </c>
      <c r="C191" s="151">
        <v>998</v>
      </c>
      <c r="D191" s="14" t="s">
        <v>284</v>
      </c>
      <c r="E191" s="15" t="s">
        <v>239</v>
      </c>
      <c r="F191" s="15" t="s">
        <v>37</v>
      </c>
      <c r="G191" s="237">
        <v>48</v>
      </c>
      <c r="J191" s="237">
        <v>998</v>
      </c>
      <c r="K191" s="178">
        <v>0.96356783919597988</v>
      </c>
      <c r="L191" s="178">
        <v>0.98493150684931507</v>
      </c>
      <c r="M191" s="178">
        <v>0.9839108910891089</v>
      </c>
    </row>
    <row r="192" spans="2:13" ht="15.95" customHeight="1" x14ac:dyDescent="0.25">
      <c r="B192" s="107" t="s">
        <v>178</v>
      </c>
      <c r="C192" s="218">
        <v>999</v>
      </c>
      <c r="D192" s="14" t="s">
        <v>240</v>
      </c>
      <c r="E192" s="15" t="s">
        <v>313</v>
      </c>
      <c r="F192" s="15" t="s">
        <v>37</v>
      </c>
      <c r="G192" s="237">
        <v>481</v>
      </c>
      <c r="J192" s="237">
        <v>999</v>
      </c>
      <c r="K192" s="178">
        <v>0.98502304147465436</v>
      </c>
      <c r="L192" s="178">
        <v>0.9926739926739927</v>
      </c>
      <c r="M192" s="178">
        <v>0.99233296823658268</v>
      </c>
    </row>
    <row r="193" spans="2:13" ht="15.95" customHeight="1" x14ac:dyDescent="0.25">
      <c r="B193" s="54" t="s">
        <v>91</v>
      </c>
      <c r="C193" s="72" t="s">
        <v>242</v>
      </c>
      <c r="D193" s="14" t="s">
        <v>47</v>
      </c>
      <c r="E193" s="15" t="s">
        <v>243</v>
      </c>
      <c r="F193" s="15" t="s">
        <v>89</v>
      </c>
      <c r="G193" s="237">
        <v>60</v>
      </c>
      <c r="J193" s="237" t="s">
        <v>242</v>
      </c>
      <c r="K193" s="178">
        <v>0.98096245372818613</v>
      </c>
      <c r="L193" s="178">
        <v>0.98448477751756436</v>
      </c>
      <c r="M193" s="178">
        <v>0.96985721840296135</v>
      </c>
    </row>
    <row r="194" spans="2:13" ht="15.95" customHeight="1" x14ac:dyDescent="0.25">
      <c r="B194" s="12" t="s">
        <v>17</v>
      </c>
      <c r="C194" s="80" t="s">
        <v>244</v>
      </c>
      <c r="D194" s="14" t="s">
        <v>47</v>
      </c>
      <c r="E194" s="15" t="s">
        <v>245</v>
      </c>
      <c r="F194" s="15" t="s">
        <v>20</v>
      </c>
      <c r="G194" s="237">
        <v>1</v>
      </c>
      <c r="J194" s="237" t="s">
        <v>244</v>
      </c>
      <c r="K194" s="178">
        <v>0.97126573260508198</v>
      </c>
      <c r="L194" s="178">
        <v>0.94618009976371753</v>
      </c>
      <c r="M194" s="178">
        <v>0.95423286696703813</v>
      </c>
    </row>
    <row r="195" spans="2:13" ht="15.95" customHeight="1" x14ac:dyDescent="0.25">
      <c r="B195" s="12" t="s">
        <v>17</v>
      </c>
      <c r="C195" s="152" t="s">
        <v>246</v>
      </c>
      <c r="D195" s="14" t="s">
        <v>47</v>
      </c>
      <c r="E195" s="15" t="s">
        <v>247</v>
      </c>
      <c r="F195" s="15" t="s">
        <v>20</v>
      </c>
      <c r="G195" s="237">
        <v>2</v>
      </c>
      <c r="J195" s="237" t="s">
        <v>246</v>
      </c>
      <c r="K195" s="178">
        <v>0.98124142138172943</v>
      </c>
      <c r="L195" s="178">
        <v>0.97863391655450871</v>
      </c>
      <c r="M195" s="178">
        <v>0.97933444765233246</v>
      </c>
    </row>
    <row r="196" spans="2:13" ht="15.95" customHeight="1" x14ac:dyDescent="0.25">
      <c r="B196" s="54" t="s">
        <v>91</v>
      </c>
      <c r="C196" s="54" t="s">
        <v>248</v>
      </c>
      <c r="D196" s="14" t="s">
        <v>290</v>
      </c>
      <c r="E196" s="15" t="s">
        <v>249</v>
      </c>
      <c r="F196" s="15" t="s">
        <v>89</v>
      </c>
      <c r="G196" s="237">
        <v>63</v>
      </c>
      <c r="J196" s="237" t="s">
        <v>248</v>
      </c>
      <c r="K196" s="178">
        <v>0.88888888888888884</v>
      </c>
      <c r="L196" s="178">
        <v>0.875</v>
      </c>
      <c r="M196" s="178">
        <v>0.66666666666666663</v>
      </c>
    </row>
    <row r="197" spans="2:13" ht="15.95" customHeight="1" x14ac:dyDescent="0.25">
      <c r="B197" s="107" t="s">
        <v>178</v>
      </c>
      <c r="C197" s="153" t="s">
        <v>250</v>
      </c>
      <c r="D197" s="14" t="s">
        <v>43</v>
      </c>
      <c r="E197" s="15" t="s">
        <v>251</v>
      </c>
      <c r="F197" s="15" t="s">
        <v>37</v>
      </c>
      <c r="G197" s="237">
        <v>40</v>
      </c>
      <c r="J197" s="237" t="s">
        <v>250</v>
      </c>
      <c r="K197" s="178">
        <v>0.97272824118461698</v>
      </c>
      <c r="L197" s="178">
        <v>0.98190735694822884</v>
      </c>
      <c r="M197" s="178">
        <v>0.98854849760203578</v>
      </c>
    </row>
    <row r="198" spans="2:13" ht="15.95" customHeight="1" x14ac:dyDescent="0.25">
      <c r="B198" s="107" t="s">
        <v>178</v>
      </c>
      <c r="C198" s="154" t="s">
        <v>252</v>
      </c>
      <c r="D198" s="14" t="s">
        <v>43</v>
      </c>
      <c r="E198" s="15" t="s">
        <v>253</v>
      </c>
      <c r="F198" s="15" t="s">
        <v>197</v>
      </c>
      <c r="G198" s="237">
        <v>41</v>
      </c>
      <c r="J198" s="237" t="s">
        <v>252</v>
      </c>
      <c r="K198" s="178">
        <v>0.95773851590106007</v>
      </c>
      <c r="L198" s="178">
        <v>0.95880312228967912</v>
      </c>
      <c r="M198" s="178">
        <v>0.95214499934802455</v>
      </c>
    </row>
    <row r="199" spans="2:13" ht="15.95" customHeight="1" x14ac:dyDescent="0.25">
      <c r="B199" s="12" t="s">
        <v>17</v>
      </c>
      <c r="C199" s="72" t="s">
        <v>254</v>
      </c>
      <c r="D199" s="14" t="s">
        <v>47</v>
      </c>
      <c r="E199" s="15" t="s">
        <v>292</v>
      </c>
      <c r="F199" s="15" t="s">
        <v>20</v>
      </c>
      <c r="G199" s="237">
        <v>18</v>
      </c>
      <c r="J199" s="237" t="s">
        <v>254</v>
      </c>
      <c r="K199" s="178">
        <v>0.96340579710144925</v>
      </c>
      <c r="L199" s="178">
        <v>0.95535535535535532</v>
      </c>
      <c r="M199" s="178">
        <v>0.95985533453887883</v>
      </c>
    </row>
    <row r="200" spans="2:13" ht="15.95" customHeight="1" x14ac:dyDescent="0.25">
      <c r="B200" s="12" t="s">
        <v>17</v>
      </c>
      <c r="C200" s="155" t="s">
        <v>256</v>
      </c>
      <c r="D200" s="14" t="s">
        <v>43</v>
      </c>
      <c r="E200" s="15" t="s">
        <v>257</v>
      </c>
      <c r="F200" s="15" t="s">
        <v>20</v>
      </c>
      <c r="G200" s="237">
        <v>16</v>
      </c>
      <c r="J200" s="237" t="s">
        <v>256</v>
      </c>
      <c r="K200" s="178">
        <v>0.97445664351333183</v>
      </c>
      <c r="L200" s="178">
        <v>0.95961347869177405</v>
      </c>
      <c r="M200" s="178">
        <v>0.96645045851040035</v>
      </c>
    </row>
    <row r="201" spans="2:13" ht="15.95" customHeight="1" x14ac:dyDescent="0.25">
      <c r="B201" s="18" t="s">
        <v>24</v>
      </c>
      <c r="C201" s="154" t="s">
        <v>262</v>
      </c>
      <c r="D201" s="14" t="s">
        <v>43</v>
      </c>
      <c r="E201" s="15" t="s">
        <v>263</v>
      </c>
      <c r="F201" s="15" t="s">
        <v>27</v>
      </c>
      <c r="G201" s="237">
        <v>27</v>
      </c>
      <c r="J201" s="237" t="s">
        <v>262</v>
      </c>
      <c r="K201" s="178">
        <v>0.96611306827713472</v>
      </c>
      <c r="L201" s="178">
        <v>0.96405410413192516</v>
      </c>
      <c r="M201" s="178">
        <v>0.95447698744769871</v>
      </c>
    </row>
  </sheetData>
  <phoneticPr fontId="10" type="noConversion"/>
  <conditionalFormatting sqref="K18:L201">
    <cfRule type="cellIs" dxfId="36" priority="82" operator="between">
      <formula>0.00000001</formula>
      <formula>0.8999999</formula>
    </cfRule>
    <cfRule type="cellIs" dxfId="35" priority="83" operator="between">
      <formula>0.9</formula>
      <formula>0.9499999</formula>
    </cfRule>
    <cfRule type="cellIs" dxfId="34" priority="84" operator="greaterThan">
      <formula>0.95</formula>
    </cfRule>
  </conditionalFormatting>
  <conditionalFormatting sqref="L11:L13">
    <cfRule type="cellIs" dxfId="33" priority="4" operator="between">
      <formula>0.00000001</formula>
      <formula>0.9599999</formula>
    </cfRule>
    <cfRule type="cellIs" dxfId="32" priority="5" operator="between">
      <formula>0.96</formula>
      <formula>0.9799999</formula>
    </cfRule>
    <cfRule type="cellIs" dxfId="31" priority="6" operator="greaterThan">
      <formula>0.98</formula>
    </cfRule>
  </conditionalFormatting>
  <conditionalFormatting sqref="M18:M201">
    <cfRule type="cellIs" dxfId="30" priority="1" operator="between">
      <formula>0.00000001</formula>
      <formula>0.8999999</formula>
    </cfRule>
    <cfRule type="cellIs" dxfId="29" priority="2" operator="between">
      <formula>0.9</formula>
      <formula>0.9499999</formula>
    </cfRule>
    <cfRule type="cellIs" dxfId="28" priority="3" operator="greaterThan">
      <formula>0.95</formula>
    </cfRule>
  </conditionalFormatting>
  <pageMargins left="0.7" right="0.7" top="0.75" bottom="0.75" header="0.3" footer="0.3"/>
  <drawing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222867A-AB95-4D80-96C0-C84E4A117697}">
  <dimension ref="A3:W224"/>
  <sheetViews>
    <sheetView showGridLines="0" workbookViewId="0">
      <selection activeCell="E17" sqref="E17"/>
    </sheetView>
  </sheetViews>
  <sheetFormatPr defaultColWidth="9.140625" defaultRowHeight="15.95" customHeight="1" x14ac:dyDescent="0.25"/>
  <cols>
    <col min="1" max="1" width="9.5703125" style="1" customWidth="1"/>
    <col min="2" max="3" width="10.7109375" style="2" customWidth="1"/>
    <col min="4" max="4" width="25.7109375" style="4" customWidth="1"/>
    <col min="5" max="5" width="85.7109375" style="4" customWidth="1"/>
    <col min="6" max="6" width="16.7109375" style="4" customWidth="1"/>
    <col min="7" max="7" width="10.7109375" style="2" customWidth="1"/>
    <col min="8" max="9" width="10.28515625" style="2" customWidth="1"/>
    <col min="10" max="22" width="9.7109375" style="2" customWidth="1"/>
    <col min="23" max="16384" width="9.140625" style="1"/>
  </cols>
  <sheetData>
    <row r="3" spans="3:22" ht="15.95" customHeight="1" x14ac:dyDescent="0.25">
      <c r="C3" s="3" t="s">
        <v>315</v>
      </c>
      <c r="E3" s="5"/>
    </row>
    <row r="4" spans="3:22" ht="15.95" customHeight="1" x14ac:dyDescent="0.25">
      <c r="C4" s="3"/>
    </row>
    <row r="5" spans="3:22" ht="15.95" customHeight="1" x14ac:dyDescent="0.25">
      <c r="C5" s="6" t="s">
        <v>316</v>
      </c>
    </row>
    <row r="6" spans="3:22" ht="15.95" customHeight="1" x14ac:dyDescent="0.25">
      <c r="C6" s="3"/>
    </row>
    <row r="7" spans="3:22" ht="15.95" customHeight="1" x14ac:dyDescent="0.25">
      <c r="C7" s="2" t="s">
        <v>2</v>
      </c>
      <c r="D7" s="8" t="s">
        <v>323</v>
      </c>
    </row>
    <row r="8" spans="3:22" ht="15.95" customHeight="1" x14ac:dyDescent="0.25">
      <c r="C8" s="2" t="s">
        <v>2</v>
      </c>
      <c r="D8" s="7" t="s">
        <v>324</v>
      </c>
    </row>
    <row r="9" spans="3:22" ht="15.95" customHeight="1" x14ac:dyDescent="0.25">
      <c r="C9" s="2" t="s">
        <v>2</v>
      </c>
      <c r="D9" s="4" t="s">
        <v>319</v>
      </c>
    </row>
    <row r="10" spans="3:22" ht="15.95" customHeight="1" x14ac:dyDescent="0.25">
      <c r="C10" s="194" t="s">
        <v>2</v>
      </c>
      <c r="D10" s="8" t="s">
        <v>325</v>
      </c>
    </row>
    <row r="14" spans="3:22" ht="15.95" customHeight="1" x14ac:dyDescent="0.25">
      <c r="K14" s="1"/>
      <c r="L14" s="1"/>
      <c r="O14" s="2" t="s">
        <v>326</v>
      </c>
      <c r="P14" s="184"/>
      <c r="T14" s="1"/>
      <c r="U14" s="1"/>
      <c r="V14" s="1"/>
    </row>
    <row r="15" spans="3:22" ht="15.95" customHeight="1" x14ac:dyDescent="0.25">
      <c r="O15" s="2" t="s">
        <v>327</v>
      </c>
      <c r="P15" s="185"/>
    </row>
    <row r="16" spans="3:22" ht="15.95" customHeight="1" x14ac:dyDescent="0.25">
      <c r="O16" s="2" t="s">
        <v>328</v>
      </c>
      <c r="P16" s="186"/>
    </row>
    <row r="18" spans="1:22" ht="15.95" customHeight="1" x14ac:dyDescent="0.25">
      <c r="D18" s="8"/>
    </row>
    <row r="20" spans="1:22" ht="15.95" customHeight="1" x14ac:dyDescent="0.25">
      <c r="A20" s="9"/>
      <c r="D20" s="2"/>
      <c r="E20" s="2"/>
      <c r="F20" s="2"/>
    </row>
    <row r="21" spans="1:22" ht="15.95" customHeight="1" x14ac:dyDescent="0.25">
      <c r="A21" s="2"/>
      <c r="B21" s="158" t="s">
        <v>11</v>
      </c>
      <c r="C21" s="158" t="s">
        <v>12</v>
      </c>
      <c r="D21" s="10" t="s">
        <v>13</v>
      </c>
      <c r="E21" s="10" t="s">
        <v>14</v>
      </c>
      <c r="F21" s="10" t="s">
        <v>15</v>
      </c>
      <c r="G21" s="11" t="s">
        <v>16</v>
      </c>
      <c r="H21" s="172"/>
      <c r="I21" s="172"/>
      <c r="J21" s="11" t="s">
        <v>12</v>
      </c>
      <c r="K21" s="173" t="s">
        <v>329</v>
      </c>
      <c r="L21" s="159" t="s">
        <v>330</v>
      </c>
      <c r="M21" s="159" t="s">
        <v>331</v>
      </c>
      <c r="N21" s="159" t="s">
        <v>332</v>
      </c>
      <c r="O21" s="159" t="s">
        <v>333</v>
      </c>
      <c r="P21" s="159" t="s">
        <v>334</v>
      </c>
      <c r="Q21" s="192" t="s">
        <v>335</v>
      </c>
      <c r="R21" s="193" t="s">
        <v>336</v>
      </c>
      <c r="S21" s="193" t="s">
        <v>337</v>
      </c>
      <c r="T21" s="191" t="s">
        <v>338</v>
      </c>
      <c r="U21" s="191" t="s">
        <v>339</v>
      </c>
      <c r="V21" s="191" t="s">
        <v>340</v>
      </c>
    </row>
    <row r="22" spans="1:22" ht="15.95" customHeight="1" x14ac:dyDescent="0.25">
      <c r="B22" s="12" t="s">
        <v>17</v>
      </c>
      <c r="C22" s="13">
        <v>101</v>
      </c>
      <c r="D22" s="14" t="s">
        <v>18</v>
      </c>
      <c r="E22" s="15" t="s">
        <v>19</v>
      </c>
      <c r="F22" s="15" t="s">
        <v>20</v>
      </c>
      <c r="G22" s="237">
        <v>19</v>
      </c>
      <c r="J22" s="237">
        <v>101</v>
      </c>
      <c r="K22" s="178">
        <v>0.77187499999999998</v>
      </c>
      <c r="L22" s="178">
        <v>0.81693989071038253</v>
      </c>
      <c r="M22" s="178">
        <v>0.8355855855855856</v>
      </c>
      <c r="N22" s="178">
        <v>0.78466076696165188</v>
      </c>
      <c r="O22" s="178">
        <v>0.88612836438923392</v>
      </c>
      <c r="P22" s="178">
        <v>0.96598639455782309</v>
      </c>
      <c r="Q22" s="181">
        <v>0.94339622641509402</v>
      </c>
      <c r="R22" s="180">
        <v>0.97164461247637002</v>
      </c>
      <c r="S22" s="180">
        <v>0.96066252587991696</v>
      </c>
      <c r="T22" s="181">
        <v>0.96273291925465798</v>
      </c>
      <c r="U22" s="181">
        <v>0.96442687747035605</v>
      </c>
      <c r="V22" s="181">
        <v>0.98913043478260898</v>
      </c>
    </row>
    <row r="23" spans="1:22" ht="15.95" customHeight="1" x14ac:dyDescent="0.25">
      <c r="B23" s="12" t="s">
        <v>17</v>
      </c>
      <c r="C23" s="16">
        <v>105</v>
      </c>
      <c r="D23" s="14" t="s">
        <v>21</v>
      </c>
      <c r="E23" s="15" t="s">
        <v>22</v>
      </c>
      <c r="F23" s="15" t="s">
        <v>20</v>
      </c>
      <c r="G23" s="237">
        <v>3</v>
      </c>
      <c r="J23" s="237">
        <v>105</v>
      </c>
      <c r="K23" s="178">
        <v>0.84040142440919396</v>
      </c>
      <c r="L23" s="178">
        <v>0.81125226860254085</v>
      </c>
      <c r="M23" s="178">
        <v>0.82505754685958566</v>
      </c>
      <c r="N23" s="178">
        <v>0.81155015197568392</v>
      </c>
      <c r="O23" s="178">
        <v>0.85300529430084082</v>
      </c>
      <c r="P23" s="178">
        <v>0.97143784485556639</v>
      </c>
      <c r="Q23" s="181">
        <v>0.95919629057186995</v>
      </c>
      <c r="R23" s="180">
        <v>0.96841495218777196</v>
      </c>
      <c r="S23" s="180">
        <v>0.958937198067633</v>
      </c>
      <c r="T23" s="181">
        <v>0.96888758438508904</v>
      </c>
      <c r="U23" s="181">
        <v>0.96700659868026395</v>
      </c>
      <c r="V23" s="181">
        <v>0.97846527145890205</v>
      </c>
    </row>
    <row r="24" spans="1:22" ht="15.95" customHeight="1" x14ac:dyDescent="0.25">
      <c r="B24" s="12" t="s">
        <v>17</v>
      </c>
      <c r="C24" s="17">
        <v>106</v>
      </c>
      <c r="D24" s="14" t="s">
        <v>21</v>
      </c>
      <c r="E24" s="15" t="s">
        <v>23</v>
      </c>
      <c r="F24" s="15" t="s">
        <v>20</v>
      </c>
      <c r="G24" s="237">
        <v>3</v>
      </c>
      <c r="J24" s="237">
        <v>106</v>
      </c>
      <c r="K24" s="178">
        <v>0.78400000000000003</v>
      </c>
      <c r="L24" s="178">
        <v>0.80377906976744184</v>
      </c>
      <c r="M24" s="178">
        <v>0.8</v>
      </c>
      <c r="N24" s="178">
        <v>0.81556195965417866</v>
      </c>
      <c r="O24" s="178">
        <v>0.84358974358974359</v>
      </c>
      <c r="P24" s="178">
        <v>0.97432432432432436</v>
      </c>
      <c r="Q24" s="181">
        <v>0.95100502512562801</v>
      </c>
      <c r="R24" s="180">
        <v>0.95909090909090899</v>
      </c>
      <c r="S24" s="180">
        <v>0.94724220623501199</v>
      </c>
      <c r="T24" s="181">
        <v>0.96126760563380298</v>
      </c>
      <c r="U24" s="181">
        <v>0.95754716981132104</v>
      </c>
      <c r="V24" s="181">
        <v>0.96547314578005095</v>
      </c>
    </row>
    <row r="25" spans="1:22" ht="15.95" customHeight="1" x14ac:dyDescent="0.25">
      <c r="B25" s="18" t="s">
        <v>24</v>
      </c>
      <c r="C25" s="160">
        <v>110</v>
      </c>
      <c r="D25" s="14" t="s">
        <v>21</v>
      </c>
      <c r="E25" s="15" t="s">
        <v>341</v>
      </c>
      <c r="F25" s="15" t="s">
        <v>20</v>
      </c>
      <c r="G25" s="237">
        <v>30</v>
      </c>
      <c r="J25" s="237">
        <v>110</v>
      </c>
      <c r="K25" s="178">
        <v>0.83513513513513515</v>
      </c>
      <c r="L25" s="178">
        <v>0.86089078706528366</v>
      </c>
      <c r="M25" s="178">
        <v>0.91635186184565565</v>
      </c>
      <c r="N25" s="178">
        <v>0.90574456218627997</v>
      </c>
      <c r="O25" s="178">
        <v>0.91416309012875541</v>
      </c>
      <c r="P25" s="178">
        <v>0.9662049861495845</v>
      </c>
      <c r="Q25" s="181">
        <v>0.94024514811031701</v>
      </c>
      <c r="R25" s="180">
        <v>0.96397273612463497</v>
      </c>
      <c r="S25" s="180">
        <v>0.95582329317269099</v>
      </c>
      <c r="T25" s="181">
        <v>0.97317073170731705</v>
      </c>
      <c r="U25" s="181">
        <v>0.97131147540983598</v>
      </c>
      <c r="V25" s="181"/>
    </row>
    <row r="26" spans="1:22" ht="15.95" customHeight="1" x14ac:dyDescent="0.25">
      <c r="B26" s="18" t="s">
        <v>24</v>
      </c>
      <c r="C26" s="19">
        <v>111</v>
      </c>
      <c r="D26" s="14" t="s">
        <v>25</v>
      </c>
      <c r="E26" s="15" t="s">
        <v>26</v>
      </c>
      <c r="F26" s="15" t="s">
        <v>27</v>
      </c>
      <c r="G26" s="237">
        <v>29</v>
      </c>
      <c r="J26" s="237">
        <v>111</v>
      </c>
      <c r="K26" s="178">
        <v>0.98751733703190014</v>
      </c>
      <c r="L26" s="178">
        <v>0.93907284768211918</v>
      </c>
      <c r="M26" s="178">
        <v>0.94533762057877813</v>
      </c>
      <c r="N26" s="178">
        <v>0.93773349937733497</v>
      </c>
      <c r="O26" s="178">
        <v>0.96034297963558413</v>
      </c>
      <c r="P26" s="178">
        <v>0.98521046643913535</v>
      </c>
      <c r="Q26" s="181">
        <v>0.99200913242009103</v>
      </c>
      <c r="R26" s="180">
        <v>0.99464094319399798</v>
      </c>
      <c r="S26" s="180">
        <v>0.92491467576791797</v>
      </c>
      <c r="T26" s="181">
        <v>0.988826815642458</v>
      </c>
      <c r="U26" s="181">
        <v>0.926910299003322</v>
      </c>
      <c r="V26" s="181">
        <v>0.93374233128834405</v>
      </c>
    </row>
    <row r="27" spans="1:22" ht="15.95" customHeight="1" x14ac:dyDescent="0.25">
      <c r="B27" s="18" t="s">
        <v>24</v>
      </c>
      <c r="C27" s="20">
        <v>112</v>
      </c>
      <c r="D27" s="14" t="s">
        <v>21</v>
      </c>
      <c r="E27" s="15" t="s">
        <v>28</v>
      </c>
      <c r="F27" s="15" t="s">
        <v>27</v>
      </c>
      <c r="G27" s="237">
        <v>29</v>
      </c>
      <c r="J27" s="237">
        <v>112</v>
      </c>
      <c r="K27" s="178">
        <v>0.98986828774062818</v>
      </c>
      <c r="L27" s="178">
        <v>0.94538503549972697</v>
      </c>
      <c r="M27" s="178">
        <v>0.95775301764159704</v>
      </c>
      <c r="N27" s="178">
        <v>0.96287367405978785</v>
      </c>
      <c r="O27" s="178">
        <v>0.96796657381615603</v>
      </c>
      <c r="P27" s="178">
        <v>0.99183477425552358</v>
      </c>
      <c r="Q27" s="181">
        <v>0.994413407821229</v>
      </c>
      <c r="R27" s="180">
        <v>0.996285979572888</v>
      </c>
      <c r="S27" s="180">
        <v>0.92987512007684903</v>
      </c>
      <c r="T27" s="181">
        <v>0.98604651162790702</v>
      </c>
      <c r="U27" s="181">
        <v>0.95873320537427997</v>
      </c>
      <c r="V27" s="181">
        <v>0.96401869158878495</v>
      </c>
    </row>
    <row r="28" spans="1:22" ht="15.95" customHeight="1" x14ac:dyDescent="0.25">
      <c r="B28" s="18" t="s">
        <v>24</v>
      </c>
      <c r="C28" s="21">
        <v>114</v>
      </c>
      <c r="D28" s="14" t="s">
        <v>25</v>
      </c>
      <c r="E28" s="15" t="s">
        <v>29</v>
      </c>
      <c r="F28" s="15" t="s">
        <v>27</v>
      </c>
      <c r="G28" s="237">
        <v>29</v>
      </c>
      <c r="J28" s="237">
        <v>114</v>
      </c>
      <c r="K28" s="178">
        <v>0.98890122086570476</v>
      </c>
      <c r="L28" s="178">
        <v>0.91328210757409445</v>
      </c>
      <c r="M28" s="178">
        <v>0.94201680672268906</v>
      </c>
      <c r="N28" s="178">
        <v>0.93395348837209302</v>
      </c>
      <c r="O28" s="178">
        <v>0.95714285714285718</v>
      </c>
      <c r="P28" s="178">
        <v>0.97616946160635476</v>
      </c>
      <c r="Q28" s="181">
        <v>0.99215344376634695</v>
      </c>
      <c r="R28" s="180">
        <v>0.98151260504201698</v>
      </c>
      <c r="S28" s="180">
        <v>0.959471365638767</v>
      </c>
      <c r="T28" s="181">
        <v>0.97068965517241401</v>
      </c>
      <c r="U28" s="181">
        <v>0.95128676470588203</v>
      </c>
      <c r="V28" s="181">
        <v>0.96611810261374598</v>
      </c>
    </row>
    <row r="29" spans="1:22" ht="15.95" customHeight="1" x14ac:dyDescent="0.25">
      <c r="B29" s="18" t="s">
        <v>24</v>
      </c>
      <c r="C29" s="204">
        <v>116</v>
      </c>
      <c r="D29" s="14" t="s">
        <v>21</v>
      </c>
      <c r="E29" s="15" t="s">
        <v>30</v>
      </c>
      <c r="F29" s="15" t="s">
        <v>20</v>
      </c>
      <c r="G29" s="237">
        <v>26</v>
      </c>
      <c r="J29" s="237">
        <v>116</v>
      </c>
      <c r="K29" s="178"/>
      <c r="L29" s="178"/>
      <c r="M29" s="178"/>
      <c r="N29" s="178"/>
      <c r="O29" s="178"/>
      <c r="P29" s="178"/>
      <c r="Q29" s="181"/>
      <c r="R29" s="180"/>
      <c r="S29" s="180"/>
      <c r="T29" s="181"/>
      <c r="U29" s="181">
        <v>0.84872298624754405</v>
      </c>
      <c r="V29" s="181">
        <v>0.92094313453536802</v>
      </c>
    </row>
    <row r="30" spans="1:22" ht="15.95" customHeight="1" x14ac:dyDescent="0.25">
      <c r="B30" s="18" t="s">
        <v>24</v>
      </c>
      <c r="C30" s="205" t="s">
        <v>31</v>
      </c>
      <c r="D30" s="14" t="s">
        <v>32</v>
      </c>
      <c r="E30" s="15" t="s">
        <v>33</v>
      </c>
      <c r="F30" s="15" t="s">
        <v>20</v>
      </c>
      <c r="G30" s="237">
        <v>30</v>
      </c>
      <c r="J30" s="237" t="s">
        <v>31</v>
      </c>
      <c r="K30" s="178"/>
      <c r="L30" s="178"/>
      <c r="M30" s="178"/>
      <c r="N30" s="178"/>
      <c r="O30" s="178"/>
      <c r="P30" s="178"/>
      <c r="Q30" s="181"/>
      <c r="R30" s="180"/>
      <c r="S30" s="180"/>
      <c r="T30" s="181"/>
      <c r="U30" s="181">
        <v>0.922752808988764</v>
      </c>
      <c r="V30" s="181">
        <v>0.95232558139534895</v>
      </c>
    </row>
    <row r="31" spans="1:22" ht="15.95" customHeight="1" x14ac:dyDescent="0.25">
      <c r="B31" s="18" t="s">
        <v>24</v>
      </c>
      <c r="C31" s="205" t="s">
        <v>34</v>
      </c>
      <c r="D31" s="14" t="s">
        <v>32</v>
      </c>
      <c r="E31" s="15" t="s">
        <v>35</v>
      </c>
      <c r="F31" s="15" t="s">
        <v>20</v>
      </c>
      <c r="G31" s="237">
        <v>30</v>
      </c>
      <c r="J31" s="237" t="s">
        <v>34</v>
      </c>
      <c r="K31" s="178"/>
      <c r="L31" s="178"/>
      <c r="M31" s="178"/>
      <c r="N31" s="178"/>
      <c r="O31" s="178"/>
      <c r="P31" s="178"/>
      <c r="Q31" s="181"/>
      <c r="R31" s="180"/>
      <c r="S31" s="180"/>
      <c r="T31" s="181"/>
      <c r="U31" s="181">
        <v>0.91503267973856195</v>
      </c>
      <c r="V31" s="181">
        <v>0.94447657605552304</v>
      </c>
    </row>
    <row r="32" spans="1:22" ht="15.95" customHeight="1" x14ac:dyDescent="0.25">
      <c r="B32" s="18" t="s">
        <v>24</v>
      </c>
      <c r="C32" s="22">
        <v>120</v>
      </c>
      <c r="D32" s="14" t="s">
        <v>21</v>
      </c>
      <c r="E32" s="15" t="s">
        <v>36</v>
      </c>
      <c r="F32" s="15" t="s">
        <v>37</v>
      </c>
      <c r="G32" s="237">
        <v>33</v>
      </c>
      <c r="J32" s="237">
        <v>120</v>
      </c>
      <c r="K32" s="178">
        <v>0.960717749757517</v>
      </c>
      <c r="L32" s="178">
        <v>0.92534281361097004</v>
      </c>
      <c r="M32" s="178">
        <v>0.92915162454873645</v>
      </c>
      <c r="N32" s="178">
        <v>0.97783251231527091</v>
      </c>
      <c r="O32" s="178">
        <v>0.97833935018050544</v>
      </c>
      <c r="P32" s="178">
        <v>0.97548326261197549</v>
      </c>
      <c r="Q32" s="181">
        <v>0.99580223880596996</v>
      </c>
      <c r="R32" s="180">
        <v>0.98826714801444104</v>
      </c>
      <c r="S32" s="180">
        <v>0.99574266792809796</v>
      </c>
      <c r="T32" s="181">
        <v>0.98339483394834004</v>
      </c>
      <c r="U32" s="181">
        <v>0.97260273972602695</v>
      </c>
      <c r="V32" s="181">
        <v>0.984841922910351</v>
      </c>
    </row>
    <row r="33" spans="2:22" ht="15.95" customHeight="1" x14ac:dyDescent="0.25">
      <c r="B33" s="18" t="s">
        <v>24</v>
      </c>
      <c r="C33" s="203">
        <v>122</v>
      </c>
      <c r="D33" s="14" t="s">
        <v>25</v>
      </c>
      <c r="E33" s="15" t="s">
        <v>38</v>
      </c>
      <c r="F33" s="15" t="s">
        <v>20</v>
      </c>
      <c r="G33" s="237">
        <v>30</v>
      </c>
      <c r="J33" s="237">
        <v>122</v>
      </c>
      <c r="K33" s="178">
        <v>0.86274509803921573</v>
      </c>
      <c r="L33" s="178">
        <v>0.95769230769230773</v>
      </c>
      <c r="M33" s="178">
        <v>0.95541401273885351</v>
      </c>
      <c r="N33" s="178">
        <v>0.95765472312703581</v>
      </c>
      <c r="O33" s="178">
        <v>0.96784565916398713</v>
      </c>
      <c r="P33" s="178">
        <v>0.98045602605863191</v>
      </c>
      <c r="Q33" s="181">
        <v>0.967741935483871</v>
      </c>
      <c r="R33" s="180">
        <v>0.99059561128526596</v>
      </c>
      <c r="S33" s="180">
        <v>0.96825396825396803</v>
      </c>
      <c r="T33" s="181">
        <v>0.96960486322188499</v>
      </c>
      <c r="U33" s="181">
        <v>0.95652173913043503</v>
      </c>
      <c r="V33" s="181">
        <v>0.92173913043478295</v>
      </c>
    </row>
    <row r="34" spans="2:22" ht="15.95" customHeight="1" x14ac:dyDescent="0.25">
      <c r="B34" s="18" t="s">
        <v>24</v>
      </c>
      <c r="C34" s="203">
        <v>123</v>
      </c>
      <c r="D34" s="14" t="s">
        <v>25</v>
      </c>
      <c r="E34" s="15" t="s">
        <v>39</v>
      </c>
      <c r="F34" s="15" t="s">
        <v>20</v>
      </c>
      <c r="G34" s="237">
        <v>30</v>
      </c>
      <c r="J34" s="237">
        <v>123</v>
      </c>
      <c r="K34" s="178"/>
      <c r="L34" s="178"/>
      <c r="M34" s="178"/>
      <c r="N34" s="178"/>
      <c r="O34" s="178"/>
      <c r="P34" s="178"/>
      <c r="Q34" s="181"/>
      <c r="R34" s="180"/>
      <c r="S34" s="180"/>
      <c r="T34" s="181"/>
      <c r="U34" s="181">
        <v>0.93061224489795902</v>
      </c>
      <c r="V34" s="181">
        <v>0.88985507246376805</v>
      </c>
    </row>
    <row r="35" spans="2:22" ht="15.95" customHeight="1" x14ac:dyDescent="0.25">
      <c r="B35" s="18" t="s">
        <v>24</v>
      </c>
      <c r="C35" s="23">
        <v>125</v>
      </c>
      <c r="D35" s="14" t="s">
        <v>25</v>
      </c>
      <c r="E35" s="15" t="s">
        <v>40</v>
      </c>
      <c r="F35" s="15" t="s">
        <v>20</v>
      </c>
      <c r="G35" s="237">
        <v>30</v>
      </c>
      <c r="J35" s="237">
        <v>125</v>
      </c>
      <c r="K35" s="178">
        <v>0.89318181818181819</v>
      </c>
      <c r="L35" s="178">
        <v>0.84210526315789469</v>
      </c>
      <c r="M35" s="178">
        <v>0.90604026845637586</v>
      </c>
      <c r="N35" s="178">
        <v>0.88809523809523805</v>
      </c>
      <c r="O35" s="178">
        <v>0.96543778801843316</v>
      </c>
      <c r="P35" s="178">
        <v>0.96904761904761905</v>
      </c>
      <c r="Q35" s="181">
        <v>0.95730337078651695</v>
      </c>
      <c r="R35" s="180">
        <v>0.97592997811816196</v>
      </c>
      <c r="S35" s="180">
        <v>0.95918367346938804</v>
      </c>
      <c r="T35" s="181">
        <v>0.97582417582417602</v>
      </c>
      <c r="U35" s="181">
        <v>0.92995689655172398</v>
      </c>
      <c r="V35" s="181">
        <v>0.94641313742437305</v>
      </c>
    </row>
    <row r="36" spans="2:22" ht="15.95" customHeight="1" x14ac:dyDescent="0.25">
      <c r="B36" s="18" t="s">
        <v>24</v>
      </c>
      <c r="C36" s="160" t="s">
        <v>342</v>
      </c>
      <c r="D36" s="14" t="s">
        <v>18</v>
      </c>
      <c r="E36" s="15" t="s">
        <v>343</v>
      </c>
      <c r="F36" s="15" t="s">
        <v>20</v>
      </c>
      <c r="G36" s="237">
        <v>30</v>
      </c>
      <c r="J36" s="237" t="s">
        <v>342</v>
      </c>
      <c r="K36" s="178">
        <v>0.89772727272727271</v>
      </c>
      <c r="L36" s="178">
        <v>0.84722222222222221</v>
      </c>
      <c r="M36" s="178">
        <v>0.92028985507246375</v>
      </c>
      <c r="N36" s="178">
        <v>0.91666666666666663</v>
      </c>
      <c r="O36" s="178">
        <v>0.9311594202898551</v>
      </c>
      <c r="P36" s="178">
        <v>0.98412698412698407</v>
      </c>
      <c r="Q36" s="181">
        <v>0.92500000000000004</v>
      </c>
      <c r="R36" s="180">
        <v>0.94565217391304401</v>
      </c>
      <c r="S36" s="180">
        <v>0.94444444444444398</v>
      </c>
      <c r="T36" s="181">
        <v>0.96031746031746001</v>
      </c>
      <c r="U36" s="181">
        <v>0.97916666666666696</v>
      </c>
      <c r="V36" s="181"/>
    </row>
    <row r="37" spans="2:22" ht="15.95" customHeight="1" x14ac:dyDescent="0.25">
      <c r="B37" s="18" t="s">
        <v>24</v>
      </c>
      <c r="C37" s="24">
        <v>126</v>
      </c>
      <c r="D37" s="14" t="s">
        <v>25</v>
      </c>
      <c r="E37" s="15" t="s">
        <v>41</v>
      </c>
      <c r="F37" s="15" t="s">
        <v>27</v>
      </c>
      <c r="G37" s="237">
        <v>29</v>
      </c>
      <c r="J37" s="237">
        <v>126</v>
      </c>
      <c r="K37" s="178">
        <v>0.98870056497175141</v>
      </c>
      <c r="L37" s="178">
        <v>0.92742927429274291</v>
      </c>
      <c r="M37" s="178">
        <v>0.98344370860927155</v>
      </c>
      <c r="N37" s="178">
        <v>0.98373983739837401</v>
      </c>
      <c r="O37" s="178">
        <v>0.98013245033112584</v>
      </c>
      <c r="P37" s="178">
        <v>0.98969072164948457</v>
      </c>
      <c r="Q37" s="181">
        <v>0.99219620958751398</v>
      </c>
      <c r="R37" s="180">
        <v>0.99337748344370902</v>
      </c>
      <c r="S37" s="180">
        <v>0.93814432989690699</v>
      </c>
      <c r="T37" s="181">
        <v>0.98444444444444401</v>
      </c>
      <c r="U37" s="181">
        <v>0.95547945205479501</v>
      </c>
      <c r="V37" s="181">
        <v>0.97288135593220304</v>
      </c>
    </row>
    <row r="38" spans="2:22" ht="15.95" customHeight="1" x14ac:dyDescent="0.25">
      <c r="B38" s="18" t="s">
        <v>24</v>
      </c>
      <c r="C38" s="25">
        <v>128</v>
      </c>
      <c r="D38" s="14" t="s">
        <v>25</v>
      </c>
      <c r="E38" s="15" t="s">
        <v>42</v>
      </c>
      <c r="F38" s="15" t="s">
        <v>20</v>
      </c>
      <c r="G38" s="237">
        <v>30</v>
      </c>
      <c r="J38" s="237">
        <v>128</v>
      </c>
      <c r="K38" s="178">
        <v>0.85909090909090913</v>
      </c>
      <c r="L38" s="178">
        <v>0.88495575221238942</v>
      </c>
      <c r="M38" s="178">
        <v>0.98473282442748089</v>
      </c>
      <c r="N38" s="178">
        <v>0.95795795795795791</v>
      </c>
      <c r="O38" s="178">
        <v>0.96183206106870234</v>
      </c>
      <c r="P38" s="178">
        <v>0.99051490514905149</v>
      </c>
      <c r="Q38" s="181">
        <v>0.96994535519125702</v>
      </c>
      <c r="R38" s="180">
        <v>0.98218829516539397</v>
      </c>
      <c r="S38" s="180">
        <v>0.94444444444444398</v>
      </c>
      <c r="T38" s="181">
        <v>0.98399999999999999</v>
      </c>
      <c r="U38" s="181">
        <v>0.98544973544973602</v>
      </c>
      <c r="V38" s="181">
        <v>0.98939393939393905</v>
      </c>
    </row>
    <row r="39" spans="2:22" ht="15.95" customHeight="1" x14ac:dyDescent="0.25">
      <c r="B39" s="18" t="s">
        <v>24</v>
      </c>
      <c r="C39" s="160">
        <v>129</v>
      </c>
      <c r="D39" s="14" t="s">
        <v>18</v>
      </c>
      <c r="E39" s="15" t="s">
        <v>344</v>
      </c>
      <c r="F39" s="15" t="s">
        <v>20</v>
      </c>
      <c r="G39" s="237">
        <v>30</v>
      </c>
      <c r="J39" s="237">
        <v>129</v>
      </c>
      <c r="K39" s="178">
        <v>0.76388888888888884</v>
      </c>
      <c r="L39" s="178">
        <v>0.8597560975609756</v>
      </c>
      <c r="M39" s="178">
        <v>0.90206185567010311</v>
      </c>
      <c r="N39" s="178">
        <v>0.91666666666666663</v>
      </c>
      <c r="O39" s="178">
        <v>0.95169082125603865</v>
      </c>
      <c r="P39" s="178">
        <v>0.98412698412698407</v>
      </c>
      <c r="Q39" s="181">
        <v>0.91812865497076002</v>
      </c>
      <c r="R39" s="180">
        <v>0.94685990338164305</v>
      </c>
      <c r="S39" s="180">
        <v>0.96296296296296302</v>
      </c>
      <c r="T39" s="181">
        <v>0.952380952380952</v>
      </c>
      <c r="U39" s="181">
        <v>0.97222222222222199</v>
      </c>
      <c r="V39" s="181"/>
    </row>
    <row r="40" spans="2:22" ht="15.95" customHeight="1" x14ac:dyDescent="0.25">
      <c r="B40" s="18" t="s">
        <v>24</v>
      </c>
      <c r="C40" s="202">
        <v>13</v>
      </c>
      <c r="D40" s="14" t="s">
        <v>47</v>
      </c>
      <c r="E40" s="15" t="s">
        <v>44</v>
      </c>
      <c r="F40" s="15" t="s">
        <v>27</v>
      </c>
      <c r="G40" s="237">
        <v>27</v>
      </c>
      <c r="J40" s="237">
        <v>13</v>
      </c>
      <c r="K40" s="178"/>
      <c r="L40" s="178"/>
      <c r="M40" s="178"/>
      <c r="N40" s="178"/>
      <c r="O40" s="178"/>
      <c r="P40" s="178"/>
      <c r="Q40" s="181"/>
      <c r="R40" s="180"/>
      <c r="S40" s="180"/>
      <c r="T40" s="181"/>
      <c r="U40" s="181">
        <v>0.96342042755344404</v>
      </c>
      <c r="V40" s="181">
        <v>0.99097744360902296</v>
      </c>
    </row>
    <row r="41" spans="2:22" ht="15.95" customHeight="1" x14ac:dyDescent="0.25">
      <c r="B41" s="18" t="s">
        <v>24</v>
      </c>
      <c r="C41" s="160">
        <v>131</v>
      </c>
      <c r="D41" s="14" t="s">
        <v>21</v>
      </c>
      <c r="E41" s="15" t="s">
        <v>345</v>
      </c>
      <c r="F41" s="15" t="s">
        <v>27</v>
      </c>
      <c r="G41" s="237">
        <v>27</v>
      </c>
      <c r="J41" s="237">
        <v>131</v>
      </c>
      <c r="K41" s="178">
        <v>0.99241603466955575</v>
      </c>
      <c r="L41" s="178">
        <v>0.94499131441806605</v>
      </c>
      <c r="M41" s="178">
        <v>0.9497234791352438</v>
      </c>
      <c r="N41" s="178">
        <v>0.96292315959161745</v>
      </c>
      <c r="O41" s="178">
        <v>0.96530920060331826</v>
      </c>
      <c r="P41" s="178">
        <v>0.97695128339444737</v>
      </c>
      <c r="Q41" s="181">
        <v>0.98567041965199598</v>
      </c>
      <c r="R41" s="180">
        <v>0.98039215686274495</v>
      </c>
      <c r="S41" s="180">
        <v>0.92158912702561402</v>
      </c>
      <c r="T41" s="181">
        <v>0.98573611818644902</v>
      </c>
      <c r="U41" s="181">
        <v>0.97450424929178503</v>
      </c>
      <c r="V41" s="181"/>
    </row>
    <row r="42" spans="2:22" ht="15.95" customHeight="1" x14ac:dyDescent="0.25">
      <c r="B42" s="18" t="s">
        <v>24</v>
      </c>
      <c r="C42" s="208">
        <v>132</v>
      </c>
      <c r="D42" s="14" t="s">
        <v>21</v>
      </c>
      <c r="E42" s="15" t="s">
        <v>45</v>
      </c>
      <c r="F42" s="15" t="s">
        <v>27</v>
      </c>
      <c r="G42" s="237">
        <v>27</v>
      </c>
      <c r="J42" s="237">
        <v>132</v>
      </c>
      <c r="K42" s="178">
        <v>0.99313388916135359</v>
      </c>
      <c r="L42" s="178">
        <v>0.9377965208223511</v>
      </c>
      <c r="M42" s="178">
        <v>0.94079254079254082</v>
      </c>
      <c r="N42" s="178">
        <v>0.96611001964636545</v>
      </c>
      <c r="O42" s="178">
        <v>0.96550116550116549</v>
      </c>
      <c r="P42" s="178">
        <v>0.97870280735721205</v>
      </c>
      <c r="Q42" s="181">
        <v>0.99293452661328296</v>
      </c>
      <c r="R42" s="180">
        <v>0.98787878787878802</v>
      </c>
      <c r="S42" s="180">
        <v>0.93423597678916803</v>
      </c>
      <c r="T42" s="181">
        <v>0.98966651009863804</v>
      </c>
      <c r="U42" s="181">
        <v>0.97823596792668999</v>
      </c>
      <c r="V42" s="181">
        <v>0.96875</v>
      </c>
    </row>
    <row r="43" spans="2:22" ht="15.95" customHeight="1" x14ac:dyDescent="0.25">
      <c r="B43" s="18" t="s">
        <v>24</v>
      </c>
      <c r="C43" s="160" t="s">
        <v>346</v>
      </c>
      <c r="D43" s="14" t="s">
        <v>18</v>
      </c>
      <c r="E43" s="15" t="s">
        <v>347</v>
      </c>
      <c r="F43" s="15" t="s">
        <v>27</v>
      </c>
      <c r="G43" s="237">
        <v>27</v>
      </c>
      <c r="J43" s="237" t="s">
        <v>346</v>
      </c>
      <c r="K43" s="178"/>
      <c r="L43" s="178">
        <v>0.67142857142857137</v>
      </c>
      <c r="M43" s="178">
        <v>0.86521739130434783</v>
      </c>
      <c r="N43" s="178">
        <v>0.88235294117647056</v>
      </c>
      <c r="O43" s="178">
        <v>0.84782608695652173</v>
      </c>
      <c r="P43" s="178">
        <v>0.97619047619047616</v>
      </c>
      <c r="Q43" s="181">
        <v>0.98499999999999999</v>
      </c>
      <c r="R43" s="180">
        <v>0.98695652173912995</v>
      </c>
      <c r="S43" s="180">
        <v>0.89523809523809506</v>
      </c>
      <c r="T43" s="181">
        <v>0.99523809523809503</v>
      </c>
      <c r="U43" s="181">
        <v>0.96250000000000002</v>
      </c>
      <c r="V43" s="181"/>
    </row>
    <row r="44" spans="2:22" ht="15.95" customHeight="1" x14ac:dyDescent="0.25">
      <c r="B44" s="18" t="s">
        <v>24</v>
      </c>
      <c r="C44" s="160">
        <v>133</v>
      </c>
      <c r="D44" s="14" t="s">
        <v>21</v>
      </c>
      <c r="E44" s="15" t="s">
        <v>348</v>
      </c>
      <c r="F44" s="15" t="s">
        <v>27</v>
      </c>
      <c r="G44" s="237">
        <v>27</v>
      </c>
      <c r="J44" s="237">
        <v>133</v>
      </c>
      <c r="K44" s="178">
        <v>0.99052132701421802</v>
      </c>
      <c r="L44" s="178">
        <v>0.93872017353579174</v>
      </c>
      <c r="M44" s="178">
        <v>0.95542548401620897</v>
      </c>
      <c r="N44" s="178">
        <v>0.97208854667949951</v>
      </c>
      <c r="O44" s="178">
        <v>0.9617289509230077</v>
      </c>
      <c r="P44" s="178">
        <v>0.99015009380863039</v>
      </c>
      <c r="Q44" s="181">
        <v>0.99679046309032504</v>
      </c>
      <c r="R44" s="180">
        <v>0.99549752363800104</v>
      </c>
      <c r="S44" s="180">
        <v>0.92502343017806898</v>
      </c>
      <c r="T44" s="181">
        <v>0.991792065663475</v>
      </c>
      <c r="U44" s="181">
        <v>0.97839898348157595</v>
      </c>
      <c r="V44" s="181"/>
    </row>
    <row r="45" spans="2:22" ht="15.95" customHeight="1" x14ac:dyDescent="0.25">
      <c r="B45" s="18" t="s">
        <v>24</v>
      </c>
      <c r="C45" s="160" t="s">
        <v>349</v>
      </c>
      <c r="D45" s="14" t="s">
        <v>18</v>
      </c>
      <c r="E45" s="15" t="s">
        <v>350</v>
      </c>
      <c r="F45" s="15" t="s">
        <v>27</v>
      </c>
      <c r="G45" s="237">
        <v>27</v>
      </c>
      <c r="J45" s="237" t="s">
        <v>349</v>
      </c>
      <c r="K45" s="178"/>
      <c r="L45" s="178">
        <v>0.74603174603174605</v>
      </c>
      <c r="M45" s="178">
        <v>0.90821256038647347</v>
      </c>
      <c r="N45" s="178">
        <v>0.86928104575163401</v>
      </c>
      <c r="O45" s="178">
        <v>0.84057971014492749</v>
      </c>
      <c r="P45" s="178">
        <v>0.96825396825396826</v>
      </c>
      <c r="Q45" s="181">
        <v>0.98888888888888904</v>
      </c>
      <c r="R45" s="180">
        <v>0.99033816425120802</v>
      </c>
      <c r="S45" s="180">
        <v>0.95767195767195801</v>
      </c>
      <c r="T45" s="181">
        <v>0.99470899470899499</v>
      </c>
      <c r="U45" s="181">
        <v>0.95833333333333304</v>
      </c>
      <c r="V45" s="181"/>
    </row>
    <row r="46" spans="2:22" ht="15.95" customHeight="1" x14ac:dyDescent="0.25">
      <c r="B46" s="18" t="s">
        <v>24</v>
      </c>
      <c r="C46" s="160">
        <v>134</v>
      </c>
      <c r="D46" s="14" t="s">
        <v>21</v>
      </c>
      <c r="E46" s="15" t="s">
        <v>351</v>
      </c>
      <c r="F46" s="15" t="s">
        <v>27</v>
      </c>
      <c r="G46" s="237">
        <v>27</v>
      </c>
      <c r="J46" s="237">
        <v>134</v>
      </c>
      <c r="K46" s="178">
        <v>0.99268018018018023</v>
      </c>
      <c r="L46" s="178">
        <v>0.94771241830065356</v>
      </c>
      <c r="M46" s="178">
        <v>0.94912718204488777</v>
      </c>
      <c r="N46" s="178">
        <v>0.97195767195767191</v>
      </c>
      <c r="O46" s="178">
        <v>0.96857855361596013</v>
      </c>
      <c r="P46" s="178">
        <v>0.99170124481327804</v>
      </c>
      <c r="Q46" s="181">
        <v>0.99645928174000997</v>
      </c>
      <c r="R46" s="180">
        <v>0.99301745635910199</v>
      </c>
      <c r="S46" s="180">
        <v>0.93523316062176198</v>
      </c>
      <c r="T46" s="181">
        <v>0.99093198992443299</v>
      </c>
      <c r="U46" s="181">
        <v>0.96624472573839704</v>
      </c>
      <c r="V46" s="181"/>
    </row>
    <row r="47" spans="2:22" ht="15.95" customHeight="1" x14ac:dyDescent="0.25">
      <c r="B47" s="18" t="s">
        <v>24</v>
      </c>
      <c r="C47" s="201">
        <v>135</v>
      </c>
      <c r="D47" s="14" t="s">
        <v>21</v>
      </c>
      <c r="E47" s="15" t="s">
        <v>46</v>
      </c>
      <c r="F47" s="15" t="s">
        <v>27</v>
      </c>
      <c r="G47" s="237">
        <v>27</v>
      </c>
      <c r="J47" s="237">
        <v>135</v>
      </c>
      <c r="K47" s="178"/>
      <c r="L47" s="178"/>
      <c r="M47" s="178"/>
      <c r="N47" s="178"/>
      <c r="O47" s="178"/>
      <c r="P47" s="178"/>
      <c r="Q47" s="181"/>
      <c r="R47" s="180"/>
      <c r="S47" s="180"/>
      <c r="T47" s="181"/>
      <c r="U47" s="181">
        <v>0.97769028871391095</v>
      </c>
      <c r="V47" s="181">
        <v>0.98387096774193605</v>
      </c>
    </row>
    <row r="48" spans="2:22" ht="15.95" customHeight="1" x14ac:dyDescent="0.25">
      <c r="B48" s="18" t="s">
        <v>24</v>
      </c>
      <c r="C48" s="160">
        <v>138</v>
      </c>
      <c r="D48" s="14" t="s">
        <v>25</v>
      </c>
      <c r="E48" s="15" t="s">
        <v>352</v>
      </c>
      <c r="F48" s="15" t="s">
        <v>27</v>
      </c>
      <c r="G48" s="237">
        <v>27</v>
      </c>
      <c r="J48" s="237">
        <v>138</v>
      </c>
      <c r="K48" s="178">
        <v>0.98828125</v>
      </c>
      <c r="L48" s="178">
        <v>0.93920335429769397</v>
      </c>
      <c r="M48" s="178">
        <v>0.95249597423510468</v>
      </c>
      <c r="N48" s="178">
        <v>0.95206971677559915</v>
      </c>
      <c r="O48" s="178">
        <v>0.97101449275362317</v>
      </c>
      <c r="P48" s="178">
        <v>0.97883597883597884</v>
      </c>
      <c r="Q48" s="181">
        <v>0.99259259259259303</v>
      </c>
      <c r="R48" s="180">
        <v>0.98872785829307597</v>
      </c>
      <c r="S48" s="180">
        <v>0.90299823633156995</v>
      </c>
      <c r="T48" s="181">
        <v>0.98853615520282201</v>
      </c>
      <c r="U48" s="181">
        <v>0.98379629629629595</v>
      </c>
      <c r="V48" s="181"/>
    </row>
    <row r="49" spans="2:22" ht="15.95" customHeight="1" x14ac:dyDescent="0.25">
      <c r="B49" s="18" t="s">
        <v>24</v>
      </c>
      <c r="C49" s="32">
        <v>14</v>
      </c>
      <c r="D49" s="14" t="s">
        <v>43</v>
      </c>
      <c r="E49" s="15" t="s">
        <v>48</v>
      </c>
      <c r="F49" s="15" t="s">
        <v>20</v>
      </c>
      <c r="G49" s="237">
        <v>26</v>
      </c>
      <c r="J49" s="237">
        <v>14</v>
      </c>
      <c r="K49" s="178"/>
      <c r="L49" s="178"/>
      <c r="M49" s="178"/>
      <c r="N49" s="178"/>
      <c r="O49" s="178"/>
      <c r="P49" s="178"/>
      <c r="Q49" s="181"/>
      <c r="R49" s="180"/>
      <c r="S49" s="180"/>
      <c r="T49" s="181"/>
      <c r="U49" s="181">
        <v>0.95445544554455397</v>
      </c>
      <c r="V49" s="181">
        <v>0.97367773677736802</v>
      </c>
    </row>
    <row r="50" spans="2:22" ht="15.95" customHeight="1" x14ac:dyDescent="0.25">
      <c r="B50" s="18" t="s">
        <v>24</v>
      </c>
      <c r="C50" s="160">
        <v>141</v>
      </c>
      <c r="D50" s="14" t="s">
        <v>21</v>
      </c>
      <c r="E50" s="15" t="s">
        <v>353</v>
      </c>
      <c r="F50" s="15" t="s">
        <v>27</v>
      </c>
      <c r="G50" s="237">
        <v>28</v>
      </c>
      <c r="J50" s="237">
        <v>141</v>
      </c>
      <c r="K50" s="178">
        <v>0.99025974025974028</v>
      </c>
      <c r="L50" s="178">
        <v>0.95433255269320838</v>
      </c>
      <c r="M50" s="178">
        <v>0.96900826446280997</v>
      </c>
      <c r="N50" s="178">
        <v>0.97068403908794787</v>
      </c>
      <c r="O50" s="178">
        <v>0.97830578512396693</v>
      </c>
      <c r="P50" s="178">
        <v>0.98392282958199362</v>
      </c>
      <c r="Q50" s="181">
        <v>0.99374348279457803</v>
      </c>
      <c r="R50" s="180">
        <v>0.99070247933884303</v>
      </c>
      <c r="S50" s="180">
        <v>0.94962486602357998</v>
      </c>
      <c r="T50" s="181">
        <v>0.99376299376299404</v>
      </c>
      <c r="U50" s="181">
        <v>0.97376093294460597</v>
      </c>
      <c r="V50" s="181"/>
    </row>
    <row r="51" spans="2:22" ht="15.95" customHeight="1" x14ac:dyDescent="0.25">
      <c r="B51" s="18" t="s">
        <v>24</v>
      </c>
      <c r="C51" s="160">
        <v>142</v>
      </c>
      <c r="D51" s="14" t="s">
        <v>21</v>
      </c>
      <c r="E51" s="15" t="s">
        <v>354</v>
      </c>
      <c r="F51" s="15" t="s">
        <v>27</v>
      </c>
      <c r="G51" s="237">
        <v>28</v>
      </c>
      <c r="J51" s="237">
        <v>142</v>
      </c>
      <c r="K51" s="178">
        <v>0.99547511312217196</v>
      </c>
      <c r="L51" s="178">
        <v>0.92909535452322733</v>
      </c>
      <c r="M51" s="178">
        <v>0.94792773645058448</v>
      </c>
      <c r="N51" s="178">
        <v>0.9776785714285714</v>
      </c>
      <c r="O51" s="178">
        <v>0.96811902231668434</v>
      </c>
      <c r="P51" s="178">
        <v>0.98787210584343987</v>
      </c>
      <c r="Q51" s="181">
        <v>0.99464094319399798</v>
      </c>
      <c r="R51" s="180">
        <v>0.989373007438895</v>
      </c>
      <c r="S51" s="180">
        <v>0.93722466960352402</v>
      </c>
      <c r="T51" s="181">
        <v>0.99251336898395703</v>
      </c>
      <c r="U51" s="181">
        <v>0.97305389221556904</v>
      </c>
      <c r="V51" s="181"/>
    </row>
    <row r="52" spans="2:22" ht="15.95" customHeight="1" x14ac:dyDescent="0.25">
      <c r="B52" s="18" t="s">
        <v>24</v>
      </c>
      <c r="C52" s="30">
        <v>143</v>
      </c>
      <c r="D52" s="14" t="s">
        <v>21</v>
      </c>
      <c r="E52" s="15" t="s">
        <v>49</v>
      </c>
      <c r="F52" s="15" t="s">
        <v>27</v>
      </c>
      <c r="G52" s="237">
        <v>28</v>
      </c>
      <c r="J52" s="237">
        <v>143</v>
      </c>
      <c r="K52" s="178">
        <v>0.98707403055229137</v>
      </c>
      <c r="L52" s="178">
        <v>0.94993662864385298</v>
      </c>
      <c r="M52" s="178">
        <v>0.97288503253796099</v>
      </c>
      <c r="N52" s="178">
        <v>0.97857948139797069</v>
      </c>
      <c r="O52" s="178">
        <v>0.9804772234273319</v>
      </c>
      <c r="P52" s="178">
        <v>0.98035914702581373</v>
      </c>
      <c r="Q52" s="181">
        <v>0.99020674646354701</v>
      </c>
      <c r="R52" s="180">
        <v>0.98698481561822105</v>
      </c>
      <c r="S52" s="180">
        <v>0.95005611672278301</v>
      </c>
      <c r="T52" s="181">
        <v>0.98967391304347796</v>
      </c>
      <c r="U52" s="181">
        <v>0.969170403587444</v>
      </c>
      <c r="V52" s="181">
        <v>0.985245901639344</v>
      </c>
    </row>
    <row r="53" spans="2:22" ht="15.95" customHeight="1" x14ac:dyDescent="0.25">
      <c r="B53" s="18" t="s">
        <v>24</v>
      </c>
      <c r="C53" s="200">
        <v>145</v>
      </c>
      <c r="D53" s="14" t="s">
        <v>21</v>
      </c>
      <c r="E53" s="15" t="s">
        <v>50</v>
      </c>
      <c r="F53" s="15" t="s">
        <v>27</v>
      </c>
      <c r="G53" s="237">
        <v>28</v>
      </c>
      <c r="J53" s="237">
        <v>145</v>
      </c>
      <c r="K53" s="178"/>
      <c r="L53" s="178"/>
      <c r="M53" s="178"/>
      <c r="N53" s="178"/>
      <c r="O53" s="178"/>
      <c r="P53" s="178"/>
      <c r="Q53" s="181"/>
      <c r="R53" s="180"/>
      <c r="S53" s="180"/>
      <c r="T53" s="181"/>
      <c r="U53" s="181">
        <v>0.96322778345250304</v>
      </c>
      <c r="V53" s="181">
        <v>0.98872858431018895</v>
      </c>
    </row>
    <row r="54" spans="2:22" ht="15.95" customHeight="1" x14ac:dyDescent="0.25">
      <c r="B54" s="18" t="s">
        <v>24</v>
      </c>
      <c r="C54" s="160">
        <v>146</v>
      </c>
      <c r="D54" s="14" t="s">
        <v>25</v>
      </c>
      <c r="E54" s="15" t="s">
        <v>355</v>
      </c>
      <c r="F54" s="15" t="s">
        <v>27</v>
      </c>
      <c r="G54" s="237">
        <v>28</v>
      </c>
      <c r="J54" s="237">
        <v>146</v>
      </c>
      <c r="K54" s="178">
        <v>0.98785942492012779</v>
      </c>
      <c r="L54" s="178">
        <v>0.90473145780051156</v>
      </c>
      <c r="M54" s="178">
        <v>0.95881383855024716</v>
      </c>
      <c r="N54" s="178">
        <v>0.97553324968632371</v>
      </c>
      <c r="O54" s="178">
        <v>0.97473915431081826</v>
      </c>
      <c r="P54" s="178">
        <v>0.9889663182346109</v>
      </c>
      <c r="Q54" s="181">
        <v>0.99652173913043496</v>
      </c>
      <c r="R54" s="180">
        <v>0.99450851180669997</v>
      </c>
      <c r="S54" s="180">
        <v>0.93321718931474995</v>
      </c>
      <c r="T54" s="181">
        <v>0.994877632327832</v>
      </c>
      <c r="U54" s="181">
        <v>0.96411856474258995</v>
      </c>
      <c r="V54" s="181"/>
    </row>
    <row r="55" spans="2:22" ht="15.95" customHeight="1" x14ac:dyDescent="0.25">
      <c r="B55" s="18" t="s">
        <v>24</v>
      </c>
      <c r="C55" s="197">
        <v>147</v>
      </c>
      <c r="D55" s="14" t="s">
        <v>25</v>
      </c>
      <c r="E55" s="15" t="s">
        <v>51</v>
      </c>
      <c r="F55" s="15" t="s">
        <v>27</v>
      </c>
      <c r="G55" s="237">
        <v>28</v>
      </c>
      <c r="J55" s="237">
        <v>147</v>
      </c>
      <c r="K55" s="178"/>
      <c r="L55" s="178"/>
      <c r="M55" s="178"/>
      <c r="N55" s="178"/>
      <c r="O55" s="178"/>
      <c r="P55" s="178"/>
      <c r="Q55" s="181"/>
      <c r="R55" s="180"/>
      <c r="S55" s="180"/>
      <c r="T55" s="181"/>
      <c r="U55" s="181">
        <v>0.95924528301886802</v>
      </c>
      <c r="V55" s="181">
        <v>0.98283062645011599</v>
      </c>
    </row>
    <row r="56" spans="2:22" ht="15.95" customHeight="1" x14ac:dyDescent="0.25">
      <c r="B56" s="18" t="s">
        <v>24</v>
      </c>
      <c r="C56" s="198">
        <v>148</v>
      </c>
      <c r="D56" s="14" t="s">
        <v>21</v>
      </c>
      <c r="E56" s="15" t="s">
        <v>52</v>
      </c>
      <c r="F56" s="15" t="s">
        <v>27</v>
      </c>
      <c r="G56" s="237">
        <v>28</v>
      </c>
      <c r="J56" s="237">
        <v>148</v>
      </c>
      <c r="K56" s="178"/>
      <c r="L56" s="178"/>
      <c r="M56" s="178"/>
      <c r="N56" s="178"/>
      <c r="O56" s="178"/>
      <c r="P56" s="178"/>
      <c r="Q56" s="181"/>
      <c r="R56" s="180"/>
      <c r="S56" s="180"/>
      <c r="T56" s="181"/>
      <c r="U56" s="181">
        <v>0.89692982456140402</v>
      </c>
      <c r="V56" s="181">
        <v>0.99103585657370497</v>
      </c>
    </row>
    <row r="57" spans="2:22" ht="15.95" customHeight="1" x14ac:dyDescent="0.25">
      <c r="B57" s="18" t="s">
        <v>24</v>
      </c>
      <c r="C57" s="206">
        <v>149</v>
      </c>
      <c r="D57" s="14" t="s">
        <v>21</v>
      </c>
      <c r="E57" s="15" t="s">
        <v>53</v>
      </c>
      <c r="F57" s="15" t="s">
        <v>27</v>
      </c>
      <c r="G57" s="237">
        <v>28</v>
      </c>
      <c r="J57" s="237">
        <v>149</v>
      </c>
      <c r="K57" s="178"/>
      <c r="L57" s="178"/>
      <c r="M57" s="178"/>
      <c r="N57" s="178"/>
      <c r="O57" s="178"/>
      <c r="P57" s="178"/>
      <c r="Q57" s="181"/>
      <c r="R57" s="180"/>
      <c r="S57" s="180"/>
      <c r="T57" s="181"/>
      <c r="U57" s="181">
        <v>0.97222222222222199</v>
      </c>
      <c r="V57" s="181">
        <v>0.98350694444444398</v>
      </c>
    </row>
    <row r="58" spans="2:22" ht="15.95" customHeight="1" x14ac:dyDescent="0.25">
      <c r="B58" s="18" t="s">
        <v>24</v>
      </c>
      <c r="C58" s="160" t="s">
        <v>356</v>
      </c>
      <c r="D58" s="14" t="s">
        <v>32</v>
      </c>
      <c r="E58" s="15" t="s">
        <v>357</v>
      </c>
      <c r="F58" s="15" t="s">
        <v>20</v>
      </c>
      <c r="G58" s="237">
        <v>26</v>
      </c>
      <c r="J58" s="237" t="s">
        <v>356</v>
      </c>
      <c r="K58" s="178">
        <v>0.849290780141844</v>
      </c>
      <c r="L58" s="178">
        <v>0.91755319148936165</v>
      </c>
      <c r="M58" s="178">
        <v>0.95014492753623192</v>
      </c>
      <c r="N58" s="178">
        <v>0.94865810968494746</v>
      </c>
      <c r="O58" s="178">
        <v>0.95173961840628507</v>
      </c>
      <c r="P58" s="178">
        <v>0.97386759581881532</v>
      </c>
      <c r="Q58" s="181">
        <v>0.94393032117582998</v>
      </c>
      <c r="R58" s="180">
        <v>0.97634069400630896</v>
      </c>
      <c r="S58" s="180">
        <v>0.96517954298150199</v>
      </c>
      <c r="T58" s="181">
        <v>0.98364978902953604</v>
      </c>
      <c r="U58" s="181">
        <v>0.97777777777777797</v>
      </c>
      <c r="V58" s="181"/>
    </row>
    <row r="59" spans="2:22" ht="15.95" customHeight="1" x14ac:dyDescent="0.25">
      <c r="B59" s="18" t="s">
        <v>24</v>
      </c>
      <c r="C59" s="160" t="s">
        <v>358</v>
      </c>
      <c r="D59" s="14" t="s">
        <v>32</v>
      </c>
      <c r="E59" s="15" t="s">
        <v>359</v>
      </c>
      <c r="F59" s="15" t="s">
        <v>20</v>
      </c>
      <c r="G59" s="237">
        <v>26</v>
      </c>
      <c r="J59" s="237" t="s">
        <v>358</v>
      </c>
      <c r="K59" s="178">
        <v>0.84422403733955664</v>
      </c>
      <c r="L59" s="178">
        <v>0.90590525632706032</v>
      </c>
      <c r="M59" s="178">
        <v>0.93767867352773016</v>
      </c>
      <c r="N59" s="178">
        <v>0.94086956521739129</v>
      </c>
      <c r="O59" s="178">
        <v>0.95730994152046789</v>
      </c>
      <c r="P59" s="178">
        <v>0.96929560505719448</v>
      </c>
      <c r="Q59" s="181">
        <v>0.943386243386243</v>
      </c>
      <c r="R59" s="180">
        <v>0.958673469387755</v>
      </c>
      <c r="S59" s="180">
        <v>0.96040126715945096</v>
      </c>
      <c r="T59" s="181">
        <v>0.97797131147541005</v>
      </c>
      <c r="U59" s="181">
        <v>0.97413793103448298</v>
      </c>
      <c r="V59" s="181"/>
    </row>
    <row r="60" spans="2:22" ht="15.95" customHeight="1" x14ac:dyDescent="0.25">
      <c r="B60" s="18" t="s">
        <v>24</v>
      </c>
      <c r="C60" s="160">
        <v>151</v>
      </c>
      <c r="D60" s="14" t="s">
        <v>18</v>
      </c>
      <c r="E60" s="15" t="s">
        <v>360</v>
      </c>
      <c r="F60" s="15" t="s">
        <v>27</v>
      </c>
      <c r="G60" s="237">
        <v>28</v>
      </c>
      <c r="J60" s="237">
        <v>151</v>
      </c>
      <c r="K60" s="178">
        <v>1</v>
      </c>
      <c r="L60" s="178">
        <v>0.96855345911949686</v>
      </c>
      <c r="M60" s="178">
        <v>0.91787439613526567</v>
      </c>
      <c r="N60" s="178">
        <v>0.95424836601307195</v>
      </c>
      <c r="O60" s="178">
        <v>0.96135265700483097</v>
      </c>
      <c r="P60" s="178">
        <v>0.96825396825396826</v>
      </c>
      <c r="Q60" s="181">
        <v>0.99444444444444402</v>
      </c>
      <c r="R60" s="180">
        <v>0.98550724637681197</v>
      </c>
      <c r="S60" s="180">
        <v>0.94708994708994698</v>
      </c>
      <c r="T60" s="181">
        <v>0.99470899470899499</v>
      </c>
      <c r="U60" s="181">
        <v>0.95833333333333304</v>
      </c>
      <c r="V60" s="181"/>
    </row>
    <row r="61" spans="2:22" ht="15.95" customHeight="1" x14ac:dyDescent="0.25">
      <c r="B61" s="18" t="s">
        <v>24</v>
      </c>
      <c r="C61" s="34">
        <v>152</v>
      </c>
      <c r="D61" s="14" t="s">
        <v>25</v>
      </c>
      <c r="E61" s="15" t="s">
        <v>54</v>
      </c>
      <c r="F61" s="15" t="s">
        <v>27</v>
      </c>
      <c r="G61" s="237">
        <v>28</v>
      </c>
      <c r="J61" s="237">
        <v>152</v>
      </c>
      <c r="K61" s="178">
        <v>0.99002849002849003</v>
      </c>
      <c r="L61" s="178">
        <v>0.94567548248749111</v>
      </c>
      <c r="M61" s="178">
        <v>0.96156120638675335</v>
      </c>
      <c r="N61" s="178">
        <v>0.96677740863787376</v>
      </c>
      <c r="O61" s="178">
        <v>0.97575399172087518</v>
      </c>
      <c r="P61" s="178">
        <v>0.98193146417445487</v>
      </c>
      <c r="Q61" s="181">
        <v>0.99443069306930698</v>
      </c>
      <c r="R61" s="180">
        <v>0.99526907155529298</v>
      </c>
      <c r="S61" s="180">
        <v>0.93582554517133998</v>
      </c>
      <c r="T61" s="181">
        <v>0.99207800121876899</v>
      </c>
      <c r="U61" s="181">
        <v>0.97484662576687098</v>
      </c>
      <c r="V61" s="181">
        <v>0.98548812664907603</v>
      </c>
    </row>
    <row r="62" spans="2:22" ht="15.95" customHeight="1" x14ac:dyDescent="0.25">
      <c r="B62" s="18" t="s">
        <v>24</v>
      </c>
      <c r="C62" s="35">
        <v>154</v>
      </c>
      <c r="D62" s="14" t="s">
        <v>21</v>
      </c>
      <c r="E62" s="15" t="s">
        <v>55</v>
      </c>
      <c r="F62" s="15" t="s">
        <v>27</v>
      </c>
      <c r="G62" s="237">
        <v>28</v>
      </c>
      <c r="J62" s="237">
        <v>154</v>
      </c>
      <c r="K62" s="178">
        <v>0.98668032786885251</v>
      </c>
      <c r="L62" s="178">
        <v>0.94584245076586437</v>
      </c>
      <c r="M62" s="178">
        <v>0.95804195804195802</v>
      </c>
      <c r="N62" s="178">
        <v>0.97347740667976423</v>
      </c>
      <c r="O62" s="178">
        <v>0.98181818181818181</v>
      </c>
      <c r="P62" s="178">
        <v>0.99031945788964182</v>
      </c>
      <c r="Q62" s="181">
        <v>0.99246349505416898</v>
      </c>
      <c r="R62" s="180">
        <v>0.994871794871795</v>
      </c>
      <c r="S62" s="180">
        <v>0.92601547388781402</v>
      </c>
      <c r="T62" s="181">
        <v>0.98356035697510602</v>
      </c>
      <c r="U62" s="181">
        <v>0.97010607521697201</v>
      </c>
      <c r="V62" s="181">
        <v>0.98664759179780603</v>
      </c>
    </row>
    <row r="63" spans="2:22" ht="15.95" customHeight="1" x14ac:dyDescent="0.25">
      <c r="B63" s="18" t="s">
        <v>24</v>
      </c>
      <c r="C63" s="36">
        <v>161</v>
      </c>
      <c r="D63" s="14" t="s">
        <v>25</v>
      </c>
      <c r="E63" s="15" t="s">
        <v>56</v>
      </c>
      <c r="F63" s="15" t="s">
        <v>37</v>
      </c>
      <c r="G63" s="237">
        <v>25</v>
      </c>
      <c r="J63" s="237">
        <v>161</v>
      </c>
      <c r="K63" s="178">
        <v>0.93150684931506844</v>
      </c>
      <c r="L63" s="178">
        <v>0.92596566523605151</v>
      </c>
      <c r="M63" s="178">
        <v>0.96820809248554918</v>
      </c>
      <c r="N63" s="178">
        <v>0.98582995951417007</v>
      </c>
      <c r="O63" s="178">
        <v>0.98747591522157996</v>
      </c>
      <c r="P63" s="178">
        <v>0.98799999999999999</v>
      </c>
      <c r="Q63" s="181">
        <v>0.99805825242718504</v>
      </c>
      <c r="R63" s="180">
        <v>1</v>
      </c>
      <c r="S63" s="180">
        <v>0.98904382470119501</v>
      </c>
      <c r="T63" s="181">
        <v>0.99320388349514599</v>
      </c>
      <c r="U63" s="181">
        <v>0.99402390438247001</v>
      </c>
      <c r="V63" s="181">
        <v>0.99610136452241704</v>
      </c>
    </row>
    <row r="64" spans="2:22" ht="15.95" customHeight="1" x14ac:dyDescent="0.25">
      <c r="B64" s="18" t="s">
        <v>24</v>
      </c>
      <c r="C64" s="37">
        <v>162</v>
      </c>
      <c r="D64" s="14" t="s">
        <v>21</v>
      </c>
      <c r="E64" s="15" t="s">
        <v>57</v>
      </c>
      <c r="F64" s="15" t="s">
        <v>20</v>
      </c>
      <c r="G64" s="237">
        <v>26</v>
      </c>
      <c r="J64" s="237">
        <v>162</v>
      </c>
      <c r="K64" s="178">
        <v>0.84936649460347258</v>
      </c>
      <c r="L64" s="178">
        <v>0.92405708460754332</v>
      </c>
      <c r="M64" s="178">
        <v>0.96200096200096197</v>
      </c>
      <c r="N64" s="178">
        <v>0.97497279651795432</v>
      </c>
      <c r="O64" s="178">
        <v>0.95983935742971882</v>
      </c>
      <c r="P64" s="178">
        <v>0.96750524109014679</v>
      </c>
      <c r="Q64" s="181">
        <v>0.94419970631424399</v>
      </c>
      <c r="R64" s="180">
        <v>0.95936073059360705</v>
      </c>
      <c r="S64" s="180">
        <v>0.96100808368996704</v>
      </c>
      <c r="T64" s="181">
        <v>0.97828096118299401</v>
      </c>
      <c r="U64" s="181">
        <v>0.98156899810964104</v>
      </c>
      <c r="V64" s="181">
        <v>0.98523106241067204</v>
      </c>
    </row>
    <row r="65" spans="2:22" ht="15.95" customHeight="1" x14ac:dyDescent="0.25">
      <c r="B65" s="18" t="s">
        <v>24</v>
      </c>
      <c r="C65" s="38">
        <v>170</v>
      </c>
      <c r="D65" s="14" t="s">
        <v>25</v>
      </c>
      <c r="E65" s="15" t="s">
        <v>58</v>
      </c>
      <c r="F65" s="15" t="s">
        <v>37</v>
      </c>
      <c r="G65" s="237">
        <v>25</v>
      </c>
      <c r="J65" s="237">
        <v>170</v>
      </c>
      <c r="K65" s="178">
        <v>0.95562130177514792</v>
      </c>
      <c r="L65" s="178">
        <v>0.93959007551240559</v>
      </c>
      <c r="M65" s="178">
        <v>0.97001934235976794</v>
      </c>
      <c r="N65" s="178">
        <v>0.98265306122448981</v>
      </c>
      <c r="O65" s="178">
        <v>0.99226305609284338</v>
      </c>
      <c r="P65" s="178">
        <v>0.98793969849246233</v>
      </c>
      <c r="Q65" s="181">
        <v>0.9951171875</v>
      </c>
      <c r="R65" s="180">
        <v>0.99806576402321101</v>
      </c>
      <c r="S65" s="180">
        <v>0.998</v>
      </c>
      <c r="T65" s="181">
        <v>0.9951171875</v>
      </c>
      <c r="U65" s="181">
        <v>0.999</v>
      </c>
      <c r="V65" s="181">
        <v>0.99607458292443596</v>
      </c>
    </row>
    <row r="66" spans="2:22" ht="15.95" customHeight="1" x14ac:dyDescent="0.25">
      <c r="B66" s="18" t="s">
        <v>24</v>
      </c>
      <c r="C66" s="39">
        <v>171</v>
      </c>
      <c r="D66" s="14" t="s">
        <v>25</v>
      </c>
      <c r="E66" s="15" t="s">
        <v>59</v>
      </c>
      <c r="F66" s="15" t="s">
        <v>37</v>
      </c>
      <c r="G66" s="237">
        <v>25</v>
      </c>
      <c r="J66" s="237">
        <v>171</v>
      </c>
      <c r="K66" s="178">
        <v>0.95685279187817263</v>
      </c>
      <c r="L66" s="178">
        <v>0.92048192771084336</v>
      </c>
      <c r="M66" s="178">
        <v>0.87422680412371134</v>
      </c>
      <c r="N66" s="178">
        <v>0.96259351620947631</v>
      </c>
      <c r="O66" s="178">
        <v>0.97938144329896903</v>
      </c>
      <c r="P66" s="178">
        <v>0.98675496688741726</v>
      </c>
      <c r="Q66" s="181">
        <v>0.99775784753363195</v>
      </c>
      <c r="R66" s="180">
        <v>0.99793814432989703</v>
      </c>
      <c r="S66" s="180">
        <v>1</v>
      </c>
      <c r="T66" s="181">
        <v>0.99128540305010904</v>
      </c>
      <c r="U66" s="181">
        <v>0.98927038626609398</v>
      </c>
      <c r="V66" s="181">
        <v>0.987309644670051</v>
      </c>
    </row>
    <row r="67" spans="2:22" ht="15.95" customHeight="1" x14ac:dyDescent="0.25">
      <c r="B67" s="18" t="s">
        <v>24</v>
      </c>
      <c r="C67" s="40">
        <v>172</v>
      </c>
      <c r="D67" s="14" t="s">
        <v>21</v>
      </c>
      <c r="E67" s="15" t="s">
        <v>60</v>
      </c>
      <c r="F67" s="15" t="s">
        <v>37</v>
      </c>
      <c r="G67" s="237">
        <v>25</v>
      </c>
      <c r="J67" s="237">
        <v>172</v>
      </c>
      <c r="K67" s="178">
        <v>0.96223486808070358</v>
      </c>
      <c r="L67" s="178">
        <v>0.9638487208008899</v>
      </c>
      <c r="M67" s="178">
        <v>0.96329365079365081</v>
      </c>
      <c r="N67" s="178">
        <v>0.98035050451407324</v>
      </c>
      <c r="O67" s="178">
        <v>0.98908730158730163</v>
      </c>
      <c r="P67" s="178">
        <v>0.98500517063081694</v>
      </c>
      <c r="Q67" s="181">
        <v>0.99090449722081897</v>
      </c>
      <c r="R67" s="180">
        <v>0.99751984126984095</v>
      </c>
      <c r="S67" s="180">
        <v>0.99690562145435802</v>
      </c>
      <c r="T67" s="181">
        <v>0.99295774647887303</v>
      </c>
      <c r="U67" s="181">
        <v>0.99332648870636597</v>
      </c>
      <c r="V67" s="181">
        <v>0.99432404540763697</v>
      </c>
    </row>
    <row r="68" spans="2:22" ht="15.95" customHeight="1" x14ac:dyDescent="0.25">
      <c r="B68" s="12" t="s">
        <v>17</v>
      </c>
      <c r="C68" s="31">
        <v>18</v>
      </c>
      <c r="D68" s="14" t="s">
        <v>47</v>
      </c>
      <c r="E68" s="15" t="s">
        <v>61</v>
      </c>
      <c r="F68" s="15" t="s">
        <v>20</v>
      </c>
      <c r="G68" s="237">
        <v>5</v>
      </c>
      <c r="J68" s="237">
        <v>18</v>
      </c>
      <c r="K68" s="178">
        <v>0.80226608187134507</v>
      </c>
      <c r="L68" s="178">
        <v>0.86404402772115774</v>
      </c>
      <c r="M68" s="178">
        <v>0.93447239954938044</v>
      </c>
      <c r="N68" s="178">
        <v>0.92910156249999998</v>
      </c>
      <c r="O68" s="178">
        <v>0.92070643359163817</v>
      </c>
      <c r="P68" s="178">
        <v>0.97161120511374321</v>
      </c>
      <c r="Q68" s="181">
        <v>0.94830909409497099</v>
      </c>
      <c r="R68" s="180">
        <v>0.96890769982093405</v>
      </c>
      <c r="S68" s="180">
        <v>0.961010340735718</v>
      </c>
      <c r="T68" s="181">
        <v>0.96840363937138096</v>
      </c>
      <c r="U68" s="181">
        <v>0.95584765756656598</v>
      </c>
      <c r="V68" s="181">
        <v>0.97335887166985902</v>
      </c>
    </row>
    <row r="69" spans="2:22" ht="15.95" customHeight="1" x14ac:dyDescent="0.25">
      <c r="B69" s="18" t="s">
        <v>24</v>
      </c>
      <c r="C69" s="41">
        <v>186</v>
      </c>
      <c r="D69" s="14" t="s">
        <v>21</v>
      </c>
      <c r="E69" s="15" t="s">
        <v>62</v>
      </c>
      <c r="F69" s="15" t="s">
        <v>37</v>
      </c>
      <c r="G69" s="237">
        <v>25</v>
      </c>
      <c r="J69" s="237">
        <v>186</v>
      </c>
      <c r="K69" s="178">
        <v>0.97679324894514763</v>
      </c>
      <c r="L69" s="178">
        <v>0.9670079635949943</v>
      </c>
      <c r="M69" s="178">
        <v>0.92980671414038663</v>
      </c>
      <c r="N69" s="178">
        <v>0.96864864864864864</v>
      </c>
      <c r="O69" s="178">
        <v>0.96846388606307221</v>
      </c>
      <c r="P69" s="178">
        <v>0.98941798941798942</v>
      </c>
      <c r="Q69" s="181">
        <v>0.99896694214876003</v>
      </c>
      <c r="R69" s="180">
        <v>0.99694811800610394</v>
      </c>
      <c r="S69" s="180">
        <v>0.99894179894179902</v>
      </c>
      <c r="T69" s="181">
        <v>0.99075025693730701</v>
      </c>
      <c r="U69" s="181">
        <v>0.98315789473684201</v>
      </c>
      <c r="V69" s="181">
        <v>0.996835443037975</v>
      </c>
    </row>
    <row r="70" spans="2:22" ht="15.95" customHeight="1" x14ac:dyDescent="0.25">
      <c r="B70" s="12" t="s">
        <v>17</v>
      </c>
      <c r="C70" s="42">
        <v>191</v>
      </c>
      <c r="D70" s="14" t="s">
        <v>25</v>
      </c>
      <c r="E70" s="15" t="s">
        <v>63</v>
      </c>
      <c r="F70" s="15" t="s">
        <v>37</v>
      </c>
      <c r="G70" s="237">
        <v>25</v>
      </c>
      <c r="J70" s="237">
        <v>191</v>
      </c>
      <c r="K70" s="178">
        <v>0.97465437788018439</v>
      </c>
      <c r="L70" s="178">
        <v>0.92219387755102045</v>
      </c>
      <c r="M70" s="178">
        <v>0.96198156682027647</v>
      </c>
      <c r="N70" s="178">
        <v>0.9642857142857143</v>
      </c>
      <c r="O70" s="178">
        <v>0.97695852534562211</v>
      </c>
      <c r="P70" s="178">
        <v>0.96547619047619049</v>
      </c>
      <c r="Q70" s="181">
        <v>0.99884792626728103</v>
      </c>
      <c r="R70" s="180">
        <v>0.99884792626728103</v>
      </c>
      <c r="S70" s="180">
        <v>0.99880952380952404</v>
      </c>
      <c r="T70" s="181">
        <v>0.995391705069124</v>
      </c>
      <c r="U70" s="181">
        <v>0.99047619047619095</v>
      </c>
      <c r="V70" s="181">
        <v>0.99654377880184297</v>
      </c>
    </row>
    <row r="71" spans="2:22" ht="15.95" customHeight="1" x14ac:dyDescent="0.25">
      <c r="B71" s="18" t="s">
        <v>24</v>
      </c>
      <c r="C71" s="43">
        <v>195</v>
      </c>
      <c r="D71" s="14" t="s">
        <v>21</v>
      </c>
      <c r="E71" s="15" t="s">
        <v>64</v>
      </c>
      <c r="F71" s="15" t="s">
        <v>37</v>
      </c>
      <c r="G71" s="237">
        <v>25</v>
      </c>
      <c r="J71" s="237">
        <v>195</v>
      </c>
      <c r="K71" s="178">
        <v>0.93491422805247226</v>
      </c>
      <c r="L71" s="178">
        <v>0.92725298588490768</v>
      </c>
      <c r="M71" s="178">
        <v>0.92909179213210291</v>
      </c>
      <c r="N71" s="178">
        <v>0.95663397005678885</v>
      </c>
      <c r="O71" s="178">
        <v>0.9597122302158273</v>
      </c>
      <c r="P71" s="178">
        <v>0.9614614614614615</v>
      </c>
      <c r="Q71" s="181">
        <v>0.98284313725490202</v>
      </c>
      <c r="R71" s="180">
        <v>0.98033573141486796</v>
      </c>
      <c r="S71" s="180">
        <v>0.98850574712643702</v>
      </c>
      <c r="T71" s="181">
        <v>0.98392596200681903</v>
      </c>
      <c r="U71" s="181">
        <v>0.97299999999999998</v>
      </c>
      <c r="V71" s="181">
        <v>0.98032107716209205</v>
      </c>
    </row>
    <row r="72" spans="2:22" ht="15.95" customHeight="1" x14ac:dyDescent="0.25">
      <c r="B72" s="12" t="s">
        <v>17</v>
      </c>
      <c r="C72" s="44">
        <v>20</v>
      </c>
      <c r="D72" s="14" t="s">
        <v>47</v>
      </c>
      <c r="E72" s="15" t="s">
        <v>65</v>
      </c>
      <c r="F72" s="15" t="s">
        <v>20</v>
      </c>
      <c r="G72" s="237">
        <v>19</v>
      </c>
      <c r="J72" s="237">
        <v>20</v>
      </c>
      <c r="K72" s="178">
        <v>0.75603521726782164</v>
      </c>
      <c r="L72" s="178">
        <v>0.82381729200652531</v>
      </c>
      <c r="M72" s="178">
        <v>0.87370030581039759</v>
      </c>
      <c r="N72" s="178">
        <v>0.87117701575532902</v>
      </c>
      <c r="O72" s="178">
        <v>0.90128084973445799</v>
      </c>
      <c r="P72" s="178">
        <v>0.97174959871589084</v>
      </c>
      <c r="Q72" s="181">
        <v>0.964874358281546</v>
      </c>
      <c r="R72" s="180">
        <v>0.97740396685915099</v>
      </c>
      <c r="S72" s="180">
        <v>0.95872274143302205</v>
      </c>
      <c r="T72" s="181">
        <v>0.97838652927871295</v>
      </c>
      <c r="U72" s="181">
        <v>0.98209652309289097</v>
      </c>
      <c r="V72" s="181">
        <v>0.97808012093726404</v>
      </c>
    </row>
    <row r="73" spans="2:22" ht="15.95" customHeight="1" x14ac:dyDescent="0.25">
      <c r="B73" s="18" t="s">
        <v>24</v>
      </c>
      <c r="C73" s="45">
        <v>209</v>
      </c>
      <c r="D73" s="14" t="s">
        <v>18</v>
      </c>
      <c r="E73" s="15" t="s">
        <v>66</v>
      </c>
      <c r="F73" s="15" t="s">
        <v>37</v>
      </c>
      <c r="G73" s="237">
        <v>25</v>
      </c>
      <c r="J73" s="237">
        <v>209</v>
      </c>
      <c r="K73" s="178">
        <v>0.98557692307692313</v>
      </c>
      <c r="L73" s="178">
        <v>0.89068825910931171</v>
      </c>
      <c r="M73" s="178">
        <v>0.9264214046822743</v>
      </c>
      <c r="N73" s="178">
        <v>0.93665158371040724</v>
      </c>
      <c r="O73" s="178">
        <v>0.94983277591973247</v>
      </c>
      <c r="P73" s="178">
        <v>0.95238095238095233</v>
      </c>
      <c r="Q73" s="181">
        <v>0.984615384615385</v>
      </c>
      <c r="R73" s="180">
        <v>0.98327759197324405</v>
      </c>
      <c r="S73" s="180">
        <v>0.98534798534798496</v>
      </c>
      <c r="T73" s="181">
        <v>0.99267399267399303</v>
      </c>
      <c r="U73" s="181">
        <v>0.94333333333333302</v>
      </c>
      <c r="V73" s="181">
        <v>0.96428571428571397</v>
      </c>
    </row>
    <row r="74" spans="2:22" ht="15.95" customHeight="1" x14ac:dyDescent="0.25">
      <c r="B74" s="12" t="s">
        <v>17</v>
      </c>
      <c r="C74" s="46" t="s">
        <v>361</v>
      </c>
      <c r="D74" s="14" t="s">
        <v>18</v>
      </c>
      <c r="E74" s="15" t="s">
        <v>362</v>
      </c>
      <c r="F74" s="15" t="s">
        <v>20</v>
      </c>
      <c r="G74" s="237">
        <v>6</v>
      </c>
      <c r="J74" s="237" t="s">
        <v>361</v>
      </c>
      <c r="K74" s="178">
        <v>0.73</v>
      </c>
      <c r="L74" s="178">
        <v>0.75666666666666671</v>
      </c>
      <c r="M74" s="178"/>
      <c r="N74" s="178"/>
      <c r="O74" s="178"/>
      <c r="P74" s="178"/>
      <c r="Q74" s="181"/>
      <c r="R74" s="180"/>
      <c r="S74" s="180"/>
      <c r="T74" s="181"/>
      <c r="U74" s="181"/>
      <c r="V74" s="181"/>
    </row>
    <row r="75" spans="2:22" ht="15.95" customHeight="1" x14ac:dyDescent="0.25">
      <c r="B75" s="12" t="s">
        <v>17</v>
      </c>
      <c r="C75" s="46" t="s">
        <v>67</v>
      </c>
      <c r="D75" s="14" t="s">
        <v>32</v>
      </c>
      <c r="E75" s="15" t="s">
        <v>68</v>
      </c>
      <c r="F75" s="15" t="s">
        <v>20</v>
      </c>
      <c r="G75" s="237">
        <v>6</v>
      </c>
      <c r="J75" s="237" t="s">
        <v>67</v>
      </c>
      <c r="K75" s="178">
        <v>0.82734153263954591</v>
      </c>
      <c r="L75" s="178">
        <v>0.87685232498722532</v>
      </c>
      <c r="M75" s="178">
        <v>0.91254416961130747</v>
      </c>
      <c r="N75" s="178">
        <v>0.92388812471343418</v>
      </c>
      <c r="O75" s="178">
        <v>0.90044247787610621</v>
      </c>
      <c r="P75" s="178">
        <v>0.97788018433179724</v>
      </c>
      <c r="Q75" s="181">
        <v>0.95632834613829398</v>
      </c>
      <c r="R75" s="180">
        <v>0.97993184399848499</v>
      </c>
      <c r="S75" s="180">
        <v>0.97311190193752495</v>
      </c>
      <c r="T75" s="181">
        <v>0.98418819899730003</v>
      </c>
      <c r="U75" s="181">
        <v>0.98</v>
      </c>
      <c r="V75" s="181">
        <v>0.97826961770623699</v>
      </c>
    </row>
    <row r="76" spans="2:22" ht="15.95" customHeight="1" x14ac:dyDescent="0.25">
      <c r="B76" s="12" t="s">
        <v>17</v>
      </c>
      <c r="C76" s="46" t="s">
        <v>69</v>
      </c>
      <c r="D76" s="14" t="s">
        <v>32</v>
      </c>
      <c r="E76" s="15" t="s">
        <v>70</v>
      </c>
      <c r="F76" s="15" t="s">
        <v>20</v>
      </c>
      <c r="G76" s="237">
        <v>6</v>
      </c>
      <c r="J76" s="237" t="s">
        <v>69</v>
      </c>
      <c r="K76" s="178">
        <v>0.82817269952027917</v>
      </c>
      <c r="L76" s="178">
        <v>0.85494402985074625</v>
      </c>
      <c r="M76" s="178">
        <v>0.89695268644747395</v>
      </c>
      <c r="N76" s="178">
        <v>0.89796800691742329</v>
      </c>
      <c r="O76" s="178">
        <v>0.90681998413957177</v>
      </c>
      <c r="P76" s="178">
        <v>0.98469809760132343</v>
      </c>
      <c r="Q76" s="181">
        <v>0.96277626987204401</v>
      </c>
      <c r="R76" s="180">
        <v>0.97892104322972495</v>
      </c>
      <c r="S76" s="180">
        <v>0.97052238805970104</v>
      </c>
      <c r="T76" s="181">
        <v>0.98685651697699905</v>
      </c>
      <c r="U76" s="181">
        <v>0.98001480384900097</v>
      </c>
      <c r="V76" s="181">
        <v>0.97392638036809798</v>
      </c>
    </row>
    <row r="77" spans="2:22" ht="15.95" customHeight="1" x14ac:dyDescent="0.25">
      <c r="B77" s="12" t="s">
        <v>17</v>
      </c>
      <c r="C77" s="47" t="s">
        <v>71</v>
      </c>
      <c r="D77" s="14" t="s">
        <v>32</v>
      </c>
      <c r="E77" s="15" t="s">
        <v>72</v>
      </c>
      <c r="F77" s="15" t="s">
        <v>20</v>
      </c>
      <c r="G77" s="237">
        <v>7</v>
      </c>
      <c r="J77" s="237" t="s">
        <v>71</v>
      </c>
      <c r="K77" s="178">
        <v>0.81971153846153844</v>
      </c>
      <c r="L77" s="178">
        <v>0.84509883017345699</v>
      </c>
      <c r="M77" s="178">
        <v>0.94079794079794077</v>
      </c>
      <c r="N77" s="178">
        <v>0.92335766423357668</v>
      </c>
      <c r="O77" s="178">
        <v>0.94628099173553715</v>
      </c>
      <c r="P77" s="178">
        <v>0.97414372061786436</v>
      </c>
      <c r="Q77" s="181">
        <v>0.93859929645027196</v>
      </c>
      <c r="R77" s="180">
        <v>0.96841495218777196</v>
      </c>
      <c r="S77" s="180">
        <v>0.97590728880756294</v>
      </c>
      <c r="T77" s="181">
        <v>0.984998499849985</v>
      </c>
      <c r="U77" s="181">
        <v>0.97775105231509296</v>
      </c>
      <c r="V77" s="181">
        <v>0.97850862911103897</v>
      </c>
    </row>
    <row r="78" spans="2:22" ht="15.95" customHeight="1" x14ac:dyDescent="0.25">
      <c r="B78" s="12" t="s">
        <v>17</v>
      </c>
      <c r="C78" s="47" t="s">
        <v>73</v>
      </c>
      <c r="D78" s="14" t="s">
        <v>32</v>
      </c>
      <c r="E78" s="15" t="s">
        <v>74</v>
      </c>
      <c r="F78" s="15" t="s">
        <v>20</v>
      </c>
      <c r="G78" s="237">
        <v>7</v>
      </c>
      <c r="J78" s="237" t="s">
        <v>73</v>
      </c>
      <c r="K78" s="178">
        <v>0.75020746887966805</v>
      </c>
      <c r="L78" s="178">
        <v>0.8514554794520548</v>
      </c>
      <c r="M78" s="178">
        <v>0.91431670281995658</v>
      </c>
      <c r="N78" s="178">
        <v>0.9237254114813328</v>
      </c>
      <c r="O78" s="178">
        <v>0.91975082447783074</v>
      </c>
      <c r="P78" s="178">
        <v>0.97333848531684697</v>
      </c>
      <c r="Q78" s="181">
        <v>0.94220665499124401</v>
      </c>
      <c r="R78" s="180">
        <v>0.97118808675946899</v>
      </c>
      <c r="S78" s="180">
        <v>0.97412325502213104</v>
      </c>
      <c r="T78" s="181">
        <v>0.98497495826377301</v>
      </c>
      <c r="U78" s="181">
        <v>0.97683008730691701</v>
      </c>
      <c r="V78" s="181">
        <v>0.98204022988505701</v>
      </c>
    </row>
    <row r="79" spans="2:22" ht="15.95" customHeight="1" x14ac:dyDescent="0.25">
      <c r="B79" s="12" t="s">
        <v>17</v>
      </c>
      <c r="C79" s="47" t="s">
        <v>363</v>
      </c>
      <c r="D79" s="14" t="s">
        <v>18</v>
      </c>
      <c r="E79" s="15" t="s">
        <v>364</v>
      </c>
      <c r="F79" s="15" t="s">
        <v>20</v>
      </c>
      <c r="G79" s="237">
        <v>7</v>
      </c>
      <c r="J79" s="237" t="s">
        <v>363</v>
      </c>
      <c r="K79" s="178">
        <v>0.80952380952380953</v>
      </c>
      <c r="L79" s="178">
        <v>0.87301587301587302</v>
      </c>
      <c r="M79" s="178"/>
      <c r="N79" s="178"/>
      <c r="O79" s="178"/>
      <c r="P79" s="178"/>
      <c r="Q79" s="181"/>
      <c r="R79" s="180"/>
      <c r="S79" s="180"/>
      <c r="T79" s="181"/>
      <c r="U79" s="181"/>
      <c r="V79" s="181"/>
    </row>
    <row r="80" spans="2:22" ht="15.95" customHeight="1" x14ac:dyDescent="0.25">
      <c r="B80" s="12" t="s">
        <v>17</v>
      </c>
      <c r="C80" s="48">
        <v>252</v>
      </c>
      <c r="D80" s="14" t="s">
        <v>18</v>
      </c>
      <c r="E80" s="15" t="s">
        <v>75</v>
      </c>
      <c r="F80" s="15" t="s">
        <v>20</v>
      </c>
      <c r="G80" s="237">
        <v>8</v>
      </c>
      <c r="J80" s="237">
        <v>252</v>
      </c>
      <c r="K80" s="178">
        <v>0.7321428571428571</v>
      </c>
      <c r="L80" s="178">
        <v>0.86466165413533835</v>
      </c>
      <c r="M80" s="178">
        <v>0.95180722891566261</v>
      </c>
      <c r="N80" s="178">
        <v>0.90980392156862744</v>
      </c>
      <c r="O80" s="178">
        <v>0.90434782608695652</v>
      </c>
      <c r="P80" s="178">
        <v>1</v>
      </c>
      <c r="Q80" s="181">
        <v>0.93</v>
      </c>
      <c r="R80" s="180">
        <v>0.98840579710144905</v>
      </c>
      <c r="S80" s="180">
        <v>0.97142857142857097</v>
      </c>
      <c r="T80" s="181">
        <v>0.99682539682539695</v>
      </c>
      <c r="U80" s="181">
        <v>0.98787878787878802</v>
      </c>
      <c r="V80" s="181">
        <v>0.98275862068965503</v>
      </c>
    </row>
    <row r="81" spans="2:22" ht="15.95" customHeight="1" x14ac:dyDescent="0.25">
      <c r="B81" s="12" t="s">
        <v>17</v>
      </c>
      <c r="C81" s="48">
        <v>253</v>
      </c>
      <c r="D81" s="14" t="s">
        <v>18</v>
      </c>
      <c r="E81" s="15" t="s">
        <v>76</v>
      </c>
      <c r="F81" s="15" t="s">
        <v>20</v>
      </c>
      <c r="G81" s="237">
        <v>8</v>
      </c>
      <c r="J81" s="237">
        <v>253</v>
      </c>
      <c r="K81" s="178">
        <v>0.8883928571428571</v>
      </c>
      <c r="L81" s="178">
        <v>0.93436293436293438</v>
      </c>
      <c r="M81" s="178">
        <v>0.95469255663430419</v>
      </c>
      <c r="N81" s="178">
        <v>0.94331983805668018</v>
      </c>
      <c r="O81" s="178">
        <v>0.96273291925465843</v>
      </c>
      <c r="P81" s="178">
        <v>0.98299319727891155</v>
      </c>
      <c r="Q81" s="181">
        <v>0.94333333333333302</v>
      </c>
      <c r="R81" s="180">
        <v>0.99130434782608701</v>
      </c>
      <c r="S81" s="180">
        <v>0.96507936507936498</v>
      </c>
      <c r="T81" s="181">
        <v>0.99365079365079401</v>
      </c>
      <c r="U81" s="181">
        <v>0.97575757575757605</v>
      </c>
      <c r="V81" s="181">
        <v>0.99570815450643801</v>
      </c>
    </row>
    <row r="82" spans="2:22" ht="15.95" customHeight="1" x14ac:dyDescent="0.25">
      <c r="B82" s="12" t="s">
        <v>17</v>
      </c>
      <c r="C82" s="49" t="s">
        <v>77</v>
      </c>
      <c r="D82" s="14" t="s">
        <v>32</v>
      </c>
      <c r="E82" s="15" t="s">
        <v>78</v>
      </c>
      <c r="F82" s="15" t="s">
        <v>20</v>
      </c>
      <c r="G82" s="237">
        <v>8</v>
      </c>
      <c r="J82" s="237" t="s">
        <v>77</v>
      </c>
      <c r="K82" s="178">
        <v>0.84595231857479691</v>
      </c>
      <c r="L82" s="178">
        <v>0.87270233196159119</v>
      </c>
      <c r="M82" s="178">
        <v>0.96649916247906198</v>
      </c>
      <c r="N82" s="178">
        <v>0.95794392523364491</v>
      </c>
      <c r="O82" s="178">
        <v>0.96811660214074247</v>
      </c>
      <c r="P82" s="178">
        <v>0.98603755416466055</v>
      </c>
      <c r="Q82" s="181">
        <v>0.96280991735537202</v>
      </c>
      <c r="R82" s="180">
        <v>0.98701026608003395</v>
      </c>
      <c r="S82" s="180">
        <v>0.97388224878264695</v>
      </c>
      <c r="T82" s="181">
        <v>0.98697634035163895</v>
      </c>
      <c r="U82" s="181">
        <v>0.99347542409743395</v>
      </c>
      <c r="V82" s="181">
        <v>0.99054316197866199</v>
      </c>
    </row>
    <row r="83" spans="2:22" ht="15.95" customHeight="1" x14ac:dyDescent="0.25">
      <c r="B83" s="12" t="s">
        <v>17</v>
      </c>
      <c r="C83" s="49" t="s">
        <v>79</v>
      </c>
      <c r="D83" s="14" t="s">
        <v>32</v>
      </c>
      <c r="E83" s="15" t="s">
        <v>80</v>
      </c>
      <c r="F83" s="15" t="s">
        <v>20</v>
      </c>
      <c r="G83" s="237">
        <v>8</v>
      </c>
      <c r="J83" s="237" t="s">
        <v>79</v>
      </c>
      <c r="K83" s="178">
        <v>0.86092715231788075</v>
      </c>
      <c r="L83" s="178">
        <v>0.90641200545702594</v>
      </c>
      <c r="M83" s="178">
        <v>0.94762684124386254</v>
      </c>
      <c r="N83" s="178">
        <v>0.96836788942052099</v>
      </c>
      <c r="O83" s="178">
        <v>0.96690415996322687</v>
      </c>
      <c r="P83" s="178">
        <v>0.98957575757575755</v>
      </c>
      <c r="Q83" s="181">
        <v>0.96750232126276703</v>
      </c>
      <c r="R83" s="180">
        <v>0.98180314309346595</v>
      </c>
      <c r="S83" s="180">
        <v>0.97231305864399398</v>
      </c>
      <c r="T83" s="181">
        <v>0.991010273972603</v>
      </c>
      <c r="U83" s="181">
        <v>0.99184549356223195</v>
      </c>
      <c r="V83" s="181">
        <v>0.99071649607236401</v>
      </c>
    </row>
    <row r="84" spans="2:22" ht="15.95" customHeight="1" x14ac:dyDescent="0.25">
      <c r="B84" s="12" t="s">
        <v>17</v>
      </c>
      <c r="C84" s="50" t="s">
        <v>81</v>
      </c>
      <c r="D84" s="14" t="s">
        <v>32</v>
      </c>
      <c r="E84" s="15" t="s">
        <v>82</v>
      </c>
      <c r="F84" s="15" t="s">
        <v>20</v>
      </c>
      <c r="G84" s="237">
        <v>9</v>
      </c>
      <c r="J84" s="237" t="s">
        <v>81</v>
      </c>
      <c r="K84" s="178">
        <v>0.84081287044877218</v>
      </c>
      <c r="L84" s="178">
        <v>0.90018148820326682</v>
      </c>
      <c r="M84" s="178">
        <v>0.95786305492851764</v>
      </c>
      <c r="N84" s="178">
        <v>0.94749216300940442</v>
      </c>
      <c r="O84" s="178">
        <v>0.95231416549789616</v>
      </c>
      <c r="P84" s="178">
        <v>0.97828487302171507</v>
      </c>
      <c r="Q84" s="181">
        <v>0.96718355571583103</v>
      </c>
      <c r="R84" s="180">
        <v>0.97511080804636896</v>
      </c>
      <c r="S84" s="180">
        <v>0.97395647520513695</v>
      </c>
      <c r="T84" s="181">
        <v>0.98704935246762304</v>
      </c>
      <c r="U84" s="181">
        <v>0.97597173144876304</v>
      </c>
      <c r="V84" s="181">
        <v>0.98738872403560796</v>
      </c>
    </row>
    <row r="85" spans="2:22" ht="15.95" customHeight="1" x14ac:dyDescent="0.25">
      <c r="B85" s="12" t="s">
        <v>17</v>
      </c>
      <c r="C85" s="50" t="s">
        <v>83</v>
      </c>
      <c r="D85" s="14" t="s">
        <v>18</v>
      </c>
      <c r="E85" s="15" t="s">
        <v>84</v>
      </c>
      <c r="F85" s="15" t="s">
        <v>20</v>
      </c>
      <c r="G85" s="237">
        <v>9</v>
      </c>
      <c r="J85" s="237" t="s">
        <v>83</v>
      </c>
      <c r="K85" s="178">
        <v>0.85546875</v>
      </c>
      <c r="L85" s="178">
        <v>0.81944444444444442</v>
      </c>
      <c r="M85" s="178"/>
      <c r="N85" s="178"/>
      <c r="O85" s="178"/>
      <c r="P85" s="178"/>
      <c r="Q85" s="181"/>
      <c r="R85" s="180"/>
      <c r="S85" s="180"/>
      <c r="T85" s="181"/>
      <c r="U85" s="181"/>
      <c r="V85" s="181"/>
    </row>
    <row r="86" spans="2:22" ht="15.95" customHeight="1" x14ac:dyDescent="0.25">
      <c r="B86" s="12" t="s">
        <v>17</v>
      </c>
      <c r="C86" s="50" t="s">
        <v>85</v>
      </c>
      <c r="D86" s="14" t="s">
        <v>32</v>
      </c>
      <c r="E86" s="15" t="s">
        <v>86</v>
      </c>
      <c r="F86" s="15" t="s">
        <v>20</v>
      </c>
      <c r="G86" s="237">
        <v>9</v>
      </c>
      <c r="J86" s="237" t="s">
        <v>85</v>
      </c>
      <c r="K86" s="178">
        <v>0.82395878059252903</v>
      </c>
      <c r="L86" s="178">
        <v>0.87611033193080878</v>
      </c>
      <c r="M86" s="178">
        <v>0.94988253719655447</v>
      </c>
      <c r="N86" s="178">
        <v>0.95085216012683316</v>
      </c>
      <c r="O86" s="178">
        <v>0.9591764288249911</v>
      </c>
      <c r="P86" s="178">
        <v>0.97950055907566158</v>
      </c>
      <c r="Q86" s="181">
        <v>0.96282664703717302</v>
      </c>
      <c r="R86" s="180">
        <v>0.973491454482037</v>
      </c>
      <c r="S86" s="180">
        <v>0.97697368421052599</v>
      </c>
      <c r="T86" s="181">
        <v>0.98604651162790702</v>
      </c>
      <c r="U86" s="181">
        <v>0.97794649313087501</v>
      </c>
      <c r="V86" s="181">
        <v>0.98446381205001898</v>
      </c>
    </row>
    <row r="87" spans="2:22" ht="15.95" customHeight="1" x14ac:dyDescent="0.25">
      <c r="B87" s="12" t="s">
        <v>17</v>
      </c>
      <c r="C87" s="51">
        <v>295</v>
      </c>
      <c r="D87" s="14" t="s">
        <v>21</v>
      </c>
      <c r="E87" s="15" t="s">
        <v>87</v>
      </c>
      <c r="F87" s="15" t="s">
        <v>20</v>
      </c>
      <c r="G87" s="237">
        <v>17</v>
      </c>
      <c r="J87" s="237">
        <v>295</v>
      </c>
      <c r="K87" s="178">
        <v>0.82094411285946822</v>
      </c>
      <c r="L87" s="178">
        <v>0.88907849829351537</v>
      </c>
      <c r="M87" s="178">
        <v>0.90921288014311274</v>
      </c>
      <c r="N87" s="178">
        <v>0.89489795918367343</v>
      </c>
      <c r="O87" s="178">
        <v>0.89318280503690839</v>
      </c>
      <c r="P87" s="178">
        <v>0.97678652708238511</v>
      </c>
      <c r="Q87" s="181">
        <v>0.95308871342313095</v>
      </c>
      <c r="R87" s="180">
        <v>0.968595041322314</v>
      </c>
      <c r="S87" s="180">
        <v>0.96368352788586298</v>
      </c>
      <c r="T87" s="181">
        <v>0.97346251053074995</v>
      </c>
      <c r="U87" s="181">
        <v>0.96660958904109595</v>
      </c>
      <c r="V87" s="181">
        <v>0.97742363877822003</v>
      </c>
    </row>
    <row r="88" spans="2:22" ht="15.95" customHeight="1" x14ac:dyDescent="0.25">
      <c r="B88" s="12" t="s">
        <v>17</v>
      </c>
      <c r="C88" s="52">
        <v>298</v>
      </c>
      <c r="D88" s="14" t="s">
        <v>25</v>
      </c>
      <c r="E88" s="15" t="s">
        <v>88</v>
      </c>
      <c r="F88" s="15" t="s">
        <v>89</v>
      </c>
      <c r="G88" s="237">
        <v>14</v>
      </c>
      <c r="J88" s="237">
        <v>298</v>
      </c>
      <c r="K88" s="178">
        <v>0.89097952407304926</v>
      </c>
      <c r="L88" s="178">
        <v>0.89595687331536389</v>
      </c>
      <c r="M88" s="178">
        <v>0.96744186046511627</v>
      </c>
      <c r="N88" s="178">
        <v>0.96873285792649477</v>
      </c>
      <c r="O88" s="178">
        <v>0.97581395348837208</v>
      </c>
      <c r="P88" s="178">
        <v>0.99108469539375932</v>
      </c>
      <c r="Q88" s="181">
        <v>0.98851722416375398</v>
      </c>
      <c r="R88" s="180">
        <v>0.98558139534883704</v>
      </c>
      <c r="S88" s="180">
        <v>0.94502228826151602</v>
      </c>
      <c r="T88" s="181">
        <v>0.985867446393762</v>
      </c>
      <c r="U88" s="181">
        <v>0.97823984526112195</v>
      </c>
      <c r="V88" s="181">
        <v>0.97897066961815205</v>
      </c>
    </row>
    <row r="89" spans="2:22" ht="15.95" customHeight="1" x14ac:dyDescent="0.25">
      <c r="B89" s="12" t="s">
        <v>17</v>
      </c>
      <c r="C89" s="53">
        <v>30</v>
      </c>
      <c r="D89" s="14" t="s">
        <v>47</v>
      </c>
      <c r="E89" s="15" t="s">
        <v>90</v>
      </c>
      <c r="F89" s="15" t="s">
        <v>20</v>
      </c>
      <c r="G89" s="237">
        <v>10</v>
      </c>
      <c r="J89" s="237">
        <v>30</v>
      </c>
      <c r="K89" s="178">
        <v>0.77854230377166156</v>
      </c>
      <c r="L89" s="178">
        <v>0.86988950276243093</v>
      </c>
      <c r="M89" s="178">
        <v>0.9619113573407202</v>
      </c>
      <c r="N89" s="178">
        <v>0.93771973882471116</v>
      </c>
      <c r="O89" s="178">
        <v>0.93777068611807612</v>
      </c>
      <c r="P89" s="178">
        <v>0.97908248157832189</v>
      </c>
      <c r="Q89" s="181">
        <v>0.95830437804030599</v>
      </c>
      <c r="R89" s="180">
        <v>0.97495099106948402</v>
      </c>
      <c r="S89" s="180">
        <v>0.97739091114628096</v>
      </c>
      <c r="T89" s="181">
        <v>0.97755775577557802</v>
      </c>
      <c r="U89" s="181">
        <v>0.94704821991888199</v>
      </c>
      <c r="V89" s="181">
        <v>0.96379581740499198</v>
      </c>
    </row>
    <row r="90" spans="2:22" ht="15.95" customHeight="1" x14ac:dyDescent="0.25">
      <c r="B90" s="54" t="s">
        <v>91</v>
      </c>
      <c r="C90" s="55">
        <v>309</v>
      </c>
      <c r="D90" s="14" t="s">
        <v>21</v>
      </c>
      <c r="E90" s="15" t="s">
        <v>92</v>
      </c>
      <c r="F90" s="15" t="s">
        <v>89</v>
      </c>
      <c r="G90" s="237">
        <v>61</v>
      </c>
      <c r="J90" s="237">
        <v>309</v>
      </c>
      <c r="K90" s="178">
        <v>0.91809605488850776</v>
      </c>
      <c r="L90" s="178">
        <v>0.91059147180192568</v>
      </c>
      <c r="M90" s="178">
        <v>0.96389002872384077</v>
      </c>
      <c r="N90" s="178">
        <v>0.97923110914714984</v>
      </c>
      <c r="O90" s="178">
        <v>0.97948297086581859</v>
      </c>
      <c r="P90" s="178">
        <v>0.982441113490364</v>
      </c>
      <c r="Q90" s="181">
        <v>0.98825503355704702</v>
      </c>
      <c r="R90" s="180">
        <v>0.97866228970045099</v>
      </c>
      <c r="S90" s="180">
        <v>0.97563061137238105</v>
      </c>
      <c r="T90" s="181">
        <v>0.87286369320550194</v>
      </c>
      <c r="U90" s="181">
        <v>0.97281223449447796</v>
      </c>
      <c r="V90" s="181">
        <v>0.972413793103448</v>
      </c>
    </row>
    <row r="91" spans="2:22" ht="15.95" customHeight="1" x14ac:dyDescent="0.25">
      <c r="B91" s="54" t="s">
        <v>91</v>
      </c>
      <c r="C91" s="55" t="s">
        <v>93</v>
      </c>
      <c r="D91" s="14" t="s">
        <v>18</v>
      </c>
      <c r="E91" s="15" t="s">
        <v>94</v>
      </c>
      <c r="F91" s="15" t="s">
        <v>89</v>
      </c>
      <c r="G91" s="237">
        <v>61</v>
      </c>
      <c r="J91" s="237" t="s">
        <v>93</v>
      </c>
      <c r="K91" s="178">
        <v>0.90625</v>
      </c>
      <c r="L91" s="178">
        <v>0.83552631578947367</v>
      </c>
      <c r="M91" s="178">
        <v>0.93478260869565222</v>
      </c>
      <c r="N91" s="178">
        <v>0.97058823529411764</v>
      </c>
      <c r="O91" s="178">
        <v>0.96739130434782605</v>
      </c>
      <c r="P91" s="178">
        <v>0.9642857142857143</v>
      </c>
      <c r="Q91" s="181">
        <v>0.97499999999999998</v>
      </c>
      <c r="R91" s="180">
        <v>0.95652173913043503</v>
      </c>
      <c r="S91" s="180">
        <v>0.94642857142857095</v>
      </c>
      <c r="T91" s="181">
        <v>0.95833333333333304</v>
      </c>
      <c r="U91" s="181">
        <v>0.92613636363636398</v>
      </c>
      <c r="V91" s="181">
        <v>0.984375</v>
      </c>
    </row>
    <row r="92" spans="2:22" ht="15.95" customHeight="1" x14ac:dyDescent="0.25">
      <c r="B92" s="54" t="s">
        <v>91</v>
      </c>
      <c r="C92" s="56">
        <v>31</v>
      </c>
      <c r="D92" s="14" t="s">
        <v>47</v>
      </c>
      <c r="E92" s="15" t="s">
        <v>95</v>
      </c>
      <c r="F92" s="15" t="s">
        <v>89</v>
      </c>
      <c r="G92" s="237">
        <v>63</v>
      </c>
      <c r="J92" s="237">
        <v>31</v>
      </c>
      <c r="K92" s="178">
        <v>0.93641304347826082</v>
      </c>
      <c r="L92" s="178">
        <v>0.86945016171714207</v>
      </c>
      <c r="M92" s="178">
        <v>0.9747434885556433</v>
      </c>
      <c r="N92" s="178">
        <v>0.98604521350823338</v>
      </c>
      <c r="O92" s="178">
        <v>0.98421468034727699</v>
      </c>
      <c r="P92" s="178">
        <v>0.98632010943912451</v>
      </c>
      <c r="Q92" s="181">
        <v>0.99066168623265705</v>
      </c>
      <c r="R92" s="180">
        <v>0.98631938963430699</v>
      </c>
      <c r="S92" s="180">
        <v>0.96775075157146795</v>
      </c>
      <c r="T92" s="181">
        <v>0.97953760297634895</v>
      </c>
      <c r="U92" s="181">
        <v>0.98230811105062599</v>
      </c>
      <c r="V92" s="181">
        <v>0.98642779587405005</v>
      </c>
    </row>
    <row r="93" spans="2:22" ht="15.95" customHeight="1" x14ac:dyDescent="0.25">
      <c r="B93" s="54" t="s">
        <v>91</v>
      </c>
      <c r="C93" s="57">
        <v>313</v>
      </c>
      <c r="D93" s="14" t="s">
        <v>21</v>
      </c>
      <c r="E93" s="15" t="s">
        <v>365</v>
      </c>
      <c r="F93" s="15" t="s">
        <v>89</v>
      </c>
      <c r="G93" s="237">
        <v>63</v>
      </c>
      <c r="J93" s="237">
        <v>313</v>
      </c>
      <c r="K93" s="178">
        <v>0.92446201141853312</v>
      </c>
      <c r="L93" s="178">
        <v>0.8862134088762984</v>
      </c>
      <c r="M93" s="178">
        <v>0.96416526138279934</v>
      </c>
      <c r="N93" s="178">
        <v>0.98740440845704003</v>
      </c>
      <c r="O93" s="178">
        <v>0.98650927487352447</v>
      </c>
      <c r="P93" s="178">
        <v>0.97805092186128184</v>
      </c>
      <c r="Q93" s="181">
        <v>0.99099099099099097</v>
      </c>
      <c r="R93" s="180">
        <v>0.98524451939291702</v>
      </c>
      <c r="S93" s="180">
        <v>0.968407196138657</v>
      </c>
      <c r="T93" s="181">
        <v>0.97952218430034099</v>
      </c>
      <c r="U93" s="181">
        <v>0.97207678883071602</v>
      </c>
      <c r="V93" s="181">
        <v>0.98990342405619003</v>
      </c>
    </row>
    <row r="94" spans="2:22" ht="15.95" customHeight="1" x14ac:dyDescent="0.25">
      <c r="B94" s="54" t="s">
        <v>91</v>
      </c>
      <c r="C94" s="58">
        <v>314</v>
      </c>
      <c r="D94" s="14" t="s">
        <v>21</v>
      </c>
      <c r="E94" s="15" t="s">
        <v>98</v>
      </c>
      <c r="F94" s="15" t="s">
        <v>89</v>
      </c>
      <c r="G94" s="237">
        <v>63</v>
      </c>
      <c r="J94" s="237">
        <v>314</v>
      </c>
      <c r="K94" s="178">
        <v>0.95943097997892524</v>
      </c>
      <c r="L94" s="178">
        <v>0.93676552881925013</v>
      </c>
      <c r="M94" s="178">
        <v>0.97364495275982099</v>
      </c>
      <c r="N94" s="178">
        <v>0.99300699300699302</v>
      </c>
      <c r="O94" s="178">
        <v>0.98110392839383387</v>
      </c>
      <c r="P94" s="178">
        <v>0.98389610389610394</v>
      </c>
      <c r="Q94" s="181">
        <v>0.99490316004077495</v>
      </c>
      <c r="R94" s="180">
        <v>0.97613127797115895</v>
      </c>
      <c r="S94" s="180">
        <v>0.95952257394914398</v>
      </c>
      <c r="T94" s="181">
        <v>0.97420333839150197</v>
      </c>
      <c r="U94" s="181">
        <v>0.96292481977342903</v>
      </c>
      <c r="V94" s="181">
        <v>0.98421052631578898</v>
      </c>
    </row>
    <row r="95" spans="2:22" ht="15.95" customHeight="1" x14ac:dyDescent="0.25">
      <c r="B95" s="54" t="s">
        <v>91</v>
      </c>
      <c r="C95" s="171">
        <v>32</v>
      </c>
      <c r="D95" s="14" t="s">
        <v>47</v>
      </c>
      <c r="E95" s="15" t="s">
        <v>99</v>
      </c>
      <c r="F95" s="15" t="s">
        <v>89</v>
      </c>
      <c r="G95" s="237">
        <v>62</v>
      </c>
      <c r="J95" s="237">
        <v>32</v>
      </c>
      <c r="K95" s="178">
        <v>0.95164464436322749</v>
      </c>
      <c r="L95" s="178">
        <v>0.8871067242442936</v>
      </c>
      <c r="M95" s="178">
        <v>0.97448696616749864</v>
      </c>
      <c r="N95" s="178">
        <v>0.98287373004354139</v>
      </c>
      <c r="O95" s="178">
        <v>0.98086522462562398</v>
      </c>
      <c r="P95" s="178">
        <v>0.97613571017826339</v>
      </c>
      <c r="Q95" s="181">
        <v>0.98911526653642201</v>
      </c>
      <c r="R95" s="180">
        <v>0.97115917914586802</v>
      </c>
      <c r="S95" s="180">
        <v>0.969583931133429</v>
      </c>
      <c r="T95" s="181">
        <v>0.97295036252091505</v>
      </c>
      <c r="U95" s="181">
        <v>0.96272935779816504</v>
      </c>
      <c r="V95" s="181">
        <v>0.96576879910213198</v>
      </c>
    </row>
    <row r="96" spans="2:22" ht="15.95" customHeight="1" x14ac:dyDescent="0.25">
      <c r="B96" s="12" t="s">
        <v>17</v>
      </c>
      <c r="C96" s="59">
        <v>321</v>
      </c>
      <c r="D96" s="14" t="s">
        <v>25</v>
      </c>
      <c r="E96" s="15" t="s">
        <v>100</v>
      </c>
      <c r="F96" s="15" t="s">
        <v>20</v>
      </c>
      <c r="G96" s="237">
        <v>17</v>
      </c>
      <c r="J96" s="237">
        <v>321</v>
      </c>
      <c r="K96" s="178">
        <v>0.79285714285714282</v>
      </c>
      <c r="L96" s="178">
        <v>0.86947368421052629</v>
      </c>
      <c r="M96" s="178">
        <v>0.89916666666666667</v>
      </c>
      <c r="N96" s="178">
        <v>0.86970338983050843</v>
      </c>
      <c r="O96" s="178">
        <v>0.89881422924901189</v>
      </c>
      <c r="P96" s="178">
        <v>0.97402597402597402</v>
      </c>
      <c r="Q96" s="181">
        <v>0.94415807560137499</v>
      </c>
      <c r="R96" s="180">
        <v>0.96376811594202905</v>
      </c>
      <c r="S96" s="180">
        <v>0.94920634920634905</v>
      </c>
      <c r="T96" s="181">
        <v>0.97619047619047605</v>
      </c>
      <c r="U96" s="181">
        <v>0.97878787878787898</v>
      </c>
      <c r="V96" s="181">
        <v>0.98421052631578898</v>
      </c>
    </row>
    <row r="97" spans="2:22" ht="15.95" customHeight="1" x14ac:dyDescent="0.25">
      <c r="B97" s="12" t="s">
        <v>17</v>
      </c>
      <c r="C97" s="60">
        <v>323</v>
      </c>
      <c r="D97" s="14" t="s">
        <v>21</v>
      </c>
      <c r="E97" s="15" t="s">
        <v>101</v>
      </c>
      <c r="F97" s="15" t="s">
        <v>89</v>
      </c>
      <c r="G97" s="237">
        <v>14</v>
      </c>
      <c r="J97" s="237">
        <v>323</v>
      </c>
      <c r="K97" s="178">
        <v>0.85252100840336131</v>
      </c>
      <c r="L97" s="178">
        <v>0.93444095195330046</v>
      </c>
      <c r="M97" s="178">
        <v>0.97759103641456579</v>
      </c>
      <c r="N97" s="178">
        <v>0.97552597681408326</v>
      </c>
      <c r="O97" s="178">
        <v>0.98559423769507803</v>
      </c>
      <c r="P97" s="178">
        <v>0.99541093032957861</v>
      </c>
      <c r="Q97" s="181">
        <v>0.99223856209150296</v>
      </c>
      <c r="R97" s="180">
        <v>0.99439775910364103</v>
      </c>
      <c r="S97" s="180">
        <v>0.96662494785148101</v>
      </c>
      <c r="T97" s="181">
        <v>0.986206896551724</v>
      </c>
      <c r="U97" s="181">
        <v>0.98674399337199703</v>
      </c>
      <c r="V97" s="181">
        <v>0.98865546218487399</v>
      </c>
    </row>
    <row r="98" spans="2:22" ht="15.95" customHeight="1" x14ac:dyDescent="0.25">
      <c r="B98" s="54" t="s">
        <v>91</v>
      </c>
      <c r="C98" s="61">
        <v>324</v>
      </c>
      <c r="D98" s="14" t="s">
        <v>25</v>
      </c>
      <c r="E98" s="15" t="s">
        <v>102</v>
      </c>
      <c r="F98" s="15" t="s">
        <v>89</v>
      </c>
      <c r="G98" s="237">
        <v>62</v>
      </c>
      <c r="J98" s="237">
        <v>324</v>
      </c>
      <c r="K98" s="178">
        <v>0.99442379182156138</v>
      </c>
      <c r="L98" s="178">
        <v>0.9211538461538461</v>
      </c>
      <c r="M98" s="178">
        <v>0.98307952622673433</v>
      </c>
      <c r="N98" s="178">
        <v>0.98775894538606401</v>
      </c>
      <c r="O98" s="178">
        <v>0.97123519458544838</v>
      </c>
      <c r="P98" s="178">
        <v>0.98487544483985767</v>
      </c>
      <c r="Q98" s="181">
        <v>0.99383802816901401</v>
      </c>
      <c r="R98" s="180">
        <v>0.97546531302876505</v>
      </c>
      <c r="S98" s="180">
        <v>0.97779751332149201</v>
      </c>
      <c r="T98" s="181">
        <v>0.97565217391304404</v>
      </c>
      <c r="U98" s="181">
        <v>0.97631578947368403</v>
      </c>
      <c r="V98" s="181">
        <v>0.98979591836734704</v>
      </c>
    </row>
    <row r="99" spans="2:22" ht="15.95" customHeight="1" x14ac:dyDescent="0.25">
      <c r="B99" s="54" t="s">
        <v>91</v>
      </c>
      <c r="C99" s="30">
        <v>325</v>
      </c>
      <c r="D99" s="14" t="s">
        <v>21</v>
      </c>
      <c r="E99" s="15" t="s">
        <v>103</v>
      </c>
      <c r="F99" s="15" t="s">
        <v>89</v>
      </c>
      <c r="G99" s="237">
        <v>62</v>
      </c>
      <c r="J99" s="237">
        <v>325</v>
      </c>
      <c r="K99" s="178">
        <v>0.90892053973013498</v>
      </c>
      <c r="L99" s="178">
        <v>0.83649014302280633</v>
      </c>
      <c r="M99" s="178">
        <v>0.96330275229357798</v>
      </c>
      <c r="N99" s="178">
        <v>0.97952218430034133</v>
      </c>
      <c r="O99" s="178">
        <v>0.98470948012232418</v>
      </c>
      <c r="P99" s="178">
        <v>0.98784411869860567</v>
      </c>
      <c r="Q99" s="181">
        <v>0.99433427762039694</v>
      </c>
      <c r="R99" s="180">
        <v>0.984369690791709</v>
      </c>
      <c r="S99" s="180">
        <v>0.97607997143877201</v>
      </c>
      <c r="T99" s="181">
        <v>0.97972736805312799</v>
      </c>
      <c r="U99" s="181">
        <v>0.97850599013389705</v>
      </c>
      <c r="V99" s="181">
        <v>0.98652694610778502</v>
      </c>
    </row>
    <row r="100" spans="2:22" ht="15.95" customHeight="1" x14ac:dyDescent="0.25">
      <c r="B100" s="54" t="s">
        <v>91</v>
      </c>
      <c r="C100" s="62">
        <v>326</v>
      </c>
      <c r="D100" s="14" t="s">
        <v>25</v>
      </c>
      <c r="E100" s="15" t="s">
        <v>104</v>
      </c>
      <c r="F100" s="15" t="s">
        <v>89</v>
      </c>
      <c r="G100" s="237">
        <v>62</v>
      </c>
      <c r="J100" s="237">
        <v>326</v>
      </c>
      <c r="K100" s="178">
        <v>0.96</v>
      </c>
      <c r="L100" s="178">
        <v>0.91647855530474043</v>
      </c>
      <c r="M100" s="178">
        <v>0.97480620155038755</v>
      </c>
      <c r="N100" s="178">
        <v>0.98839907192575405</v>
      </c>
      <c r="O100" s="178">
        <v>0.98352713178294571</v>
      </c>
      <c r="P100" s="178">
        <v>0.98240165631469978</v>
      </c>
      <c r="Q100" s="181">
        <v>0.98846960167714903</v>
      </c>
      <c r="R100" s="180">
        <v>0.98837209302325602</v>
      </c>
      <c r="S100" s="180">
        <v>0.952380952380952</v>
      </c>
      <c r="T100" s="181">
        <v>0.97857142857142898</v>
      </c>
      <c r="U100" s="181">
        <v>0.98185483870967705</v>
      </c>
      <c r="V100" s="181">
        <v>0.98588235294117699</v>
      </c>
    </row>
    <row r="101" spans="2:22" ht="15.95" customHeight="1" x14ac:dyDescent="0.25">
      <c r="B101" s="54" t="s">
        <v>91</v>
      </c>
      <c r="C101" s="31">
        <v>33</v>
      </c>
      <c r="D101" s="14" t="s">
        <v>47</v>
      </c>
      <c r="E101" s="15" t="s">
        <v>105</v>
      </c>
      <c r="F101" s="15" t="s">
        <v>37</v>
      </c>
      <c r="G101" s="237">
        <v>64</v>
      </c>
      <c r="J101" s="237">
        <v>33</v>
      </c>
      <c r="K101" s="178">
        <v>0.94652833200319231</v>
      </c>
      <c r="L101" s="178">
        <v>0.9187134502923977</v>
      </c>
      <c r="M101" s="178">
        <v>0.87263157894736842</v>
      </c>
      <c r="N101" s="178">
        <v>0.94479538588299916</v>
      </c>
      <c r="O101" s="178">
        <v>0.96184210526315794</v>
      </c>
      <c r="P101" s="178">
        <v>0.96728462377317337</v>
      </c>
      <c r="Q101" s="181">
        <v>0.98571806400423201</v>
      </c>
      <c r="R101" s="180">
        <v>0.98526315789473695</v>
      </c>
      <c r="S101" s="180">
        <v>0.97086849986387203</v>
      </c>
      <c r="T101" s="181">
        <v>0.98282241014799199</v>
      </c>
      <c r="U101" s="181">
        <v>0.97823721436343802</v>
      </c>
      <c r="V101" s="181">
        <v>0.98724760892667396</v>
      </c>
    </row>
    <row r="102" spans="2:22" ht="15.95" customHeight="1" x14ac:dyDescent="0.25">
      <c r="B102" s="12" t="s">
        <v>17</v>
      </c>
      <c r="C102" s="54" t="s">
        <v>366</v>
      </c>
      <c r="D102" s="14" t="s">
        <v>25</v>
      </c>
      <c r="E102" s="15" t="s">
        <v>367</v>
      </c>
      <c r="F102" s="15" t="s">
        <v>20</v>
      </c>
      <c r="G102" s="237">
        <v>17</v>
      </c>
      <c r="J102" s="237" t="s">
        <v>366</v>
      </c>
      <c r="K102" s="178">
        <v>1</v>
      </c>
      <c r="L102" s="178">
        <v>0.93333333333333335</v>
      </c>
      <c r="M102" s="178">
        <v>1</v>
      </c>
      <c r="N102" s="178">
        <v>1</v>
      </c>
      <c r="O102" s="178">
        <v>1</v>
      </c>
      <c r="P102" s="178">
        <v>1</v>
      </c>
      <c r="Q102" s="181">
        <v>1</v>
      </c>
      <c r="R102" s="180">
        <v>1</v>
      </c>
      <c r="S102" s="180">
        <v>1</v>
      </c>
      <c r="T102" s="181">
        <v>1</v>
      </c>
      <c r="U102" s="181">
        <v>1</v>
      </c>
      <c r="V102" s="181">
        <v>1</v>
      </c>
    </row>
    <row r="103" spans="2:22" ht="15.95" customHeight="1" x14ac:dyDescent="0.25">
      <c r="B103" s="54" t="s">
        <v>91</v>
      </c>
      <c r="C103" s="63">
        <v>35</v>
      </c>
      <c r="D103" s="14" t="s">
        <v>47</v>
      </c>
      <c r="E103" s="15" t="s">
        <v>106</v>
      </c>
      <c r="F103" s="15" t="s">
        <v>107</v>
      </c>
      <c r="G103" s="237">
        <v>53</v>
      </c>
      <c r="J103" s="237">
        <v>35</v>
      </c>
      <c r="K103" s="178">
        <v>0.99124203821656054</v>
      </c>
      <c r="L103" s="178">
        <v>0.96205487448920024</v>
      </c>
      <c r="M103" s="178">
        <v>0.94479495268138802</v>
      </c>
      <c r="N103" s="178">
        <v>0.97754654983570644</v>
      </c>
      <c r="O103" s="178">
        <v>0.96740273396424814</v>
      </c>
      <c r="P103" s="178">
        <v>0.97223734349482849</v>
      </c>
      <c r="Q103" s="181">
        <v>0.99287222808870101</v>
      </c>
      <c r="R103" s="180">
        <v>0.99447949526813895</v>
      </c>
      <c r="S103" s="180">
        <v>0.99455930359085998</v>
      </c>
      <c r="T103" s="181">
        <v>0.954905063291139</v>
      </c>
      <c r="U103" s="181">
        <v>0.988586956521739</v>
      </c>
      <c r="V103" s="181">
        <v>0.99549071618037099</v>
      </c>
    </row>
    <row r="104" spans="2:22" ht="15.95" customHeight="1" x14ac:dyDescent="0.25">
      <c r="B104" s="54" t="s">
        <v>91</v>
      </c>
      <c r="C104" s="64">
        <v>351</v>
      </c>
      <c r="D104" s="14" t="s">
        <v>25</v>
      </c>
      <c r="E104" s="15" t="s">
        <v>108</v>
      </c>
      <c r="F104" s="15" t="s">
        <v>107</v>
      </c>
      <c r="G104" s="237">
        <v>54</v>
      </c>
      <c r="J104" s="237">
        <v>351</v>
      </c>
      <c r="K104" s="178">
        <v>0.9853515625</v>
      </c>
      <c r="L104" s="178">
        <v>0.92845394736842102</v>
      </c>
      <c r="M104" s="178">
        <v>0.91644021739130432</v>
      </c>
      <c r="N104" s="178">
        <v>0.9375</v>
      </c>
      <c r="O104" s="178">
        <v>0.94769021739130432</v>
      </c>
      <c r="P104" s="178">
        <v>0.94791666666666663</v>
      </c>
      <c r="Q104" s="181">
        <v>0.99062499999999998</v>
      </c>
      <c r="R104" s="180">
        <v>0.99388586956521696</v>
      </c>
      <c r="S104" s="180">
        <v>0.99255952380952395</v>
      </c>
      <c r="T104" s="181">
        <v>0.99479166666666696</v>
      </c>
      <c r="U104" s="181">
        <v>0.99644886363636398</v>
      </c>
      <c r="V104" s="181">
        <v>0.9853515625</v>
      </c>
    </row>
    <row r="105" spans="2:22" ht="15.95" customHeight="1" x14ac:dyDescent="0.25">
      <c r="B105" s="54" t="s">
        <v>91</v>
      </c>
      <c r="C105" s="22">
        <v>352</v>
      </c>
      <c r="D105" s="14" t="s">
        <v>18</v>
      </c>
      <c r="E105" s="15" t="s">
        <v>109</v>
      </c>
      <c r="F105" s="15" t="s">
        <v>107</v>
      </c>
      <c r="G105" s="237">
        <v>54</v>
      </c>
      <c r="J105" s="237">
        <v>352</v>
      </c>
      <c r="K105" s="178">
        <v>0.98263888888888884</v>
      </c>
      <c r="L105" s="178">
        <v>0.949317738791423</v>
      </c>
      <c r="M105" s="178">
        <v>0.90418679549114334</v>
      </c>
      <c r="N105" s="178">
        <v>0.94553376906318087</v>
      </c>
      <c r="O105" s="178">
        <v>0.94444444444444442</v>
      </c>
      <c r="P105" s="178">
        <v>0.95590828924162252</v>
      </c>
      <c r="Q105" s="181">
        <v>0.97777777777777797</v>
      </c>
      <c r="R105" s="180">
        <v>0.986312399355878</v>
      </c>
      <c r="S105" s="180">
        <v>0.99029982363315705</v>
      </c>
      <c r="T105" s="181">
        <v>0.99029982363315705</v>
      </c>
      <c r="U105" s="181">
        <v>0.98821548821548799</v>
      </c>
      <c r="V105" s="181">
        <v>0.98263888888888895</v>
      </c>
    </row>
    <row r="106" spans="2:22" ht="15.95" customHeight="1" x14ac:dyDescent="0.25">
      <c r="B106" s="54" t="s">
        <v>91</v>
      </c>
      <c r="C106" s="65">
        <v>353</v>
      </c>
      <c r="D106" s="14" t="s">
        <v>21</v>
      </c>
      <c r="E106" s="15" t="s">
        <v>110</v>
      </c>
      <c r="F106" s="15" t="s">
        <v>107</v>
      </c>
      <c r="G106" s="237">
        <v>54</v>
      </c>
      <c r="J106" s="237">
        <v>353</v>
      </c>
      <c r="K106" s="178">
        <v>0.99441907661085738</v>
      </c>
      <c r="L106" s="178">
        <v>0.94947830862163651</v>
      </c>
      <c r="M106" s="178">
        <v>0.94106090373280948</v>
      </c>
      <c r="N106" s="178">
        <v>0.97652582159624413</v>
      </c>
      <c r="O106" s="178">
        <v>0.94449901768172884</v>
      </c>
      <c r="P106" s="178">
        <v>0.94992335206949408</v>
      </c>
      <c r="Q106" s="181">
        <v>0.98704534130543098</v>
      </c>
      <c r="R106" s="180">
        <v>0.99312377210216096</v>
      </c>
      <c r="S106" s="180">
        <v>0.99541050484446703</v>
      </c>
      <c r="T106" s="181">
        <v>0.99453823237338601</v>
      </c>
      <c r="U106" s="181">
        <v>0.98780487804878003</v>
      </c>
      <c r="V106" s="181">
        <v>0.98936708860759504</v>
      </c>
    </row>
    <row r="107" spans="2:22" ht="15.95" customHeight="1" x14ac:dyDescent="0.25">
      <c r="B107" s="54" t="s">
        <v>91</v>
      </c>
      <c r="C107" s="66">
        <v>355</v>
      </c>
      <c r="D107" s="14" t="s">
        <v>21</v>
      </c>
      <c r="E107" s="15" t="s">
        <v>111</v>
      </c>
      <c r="F107" s="15" t="s">
        <v>107</v>
      </c>
      <c r="G107" s="237">
        <v>53</v>
      </c>
      <c r="J107" s="237">
        <v>355</v>
      </c>
      <c r="K107" s="178">
        <v>0.99088422971741108</v>
      </c>
      <c r="L107" s="178">
        <v>0.96163186012627488</v>
      </c>
      <c r="M107" s="178">
        <v>0.93644617380025941</v>
      </c>
      <c r="N107" s="178">
        <v>0.97673336435551417</v>
      </c>
      <c r="O107" s="178">
        <v>0.95590142671854739</v>
      </c>
      <c r="P107" s="178">
        <v>0.96617050067658994</v>
      </c>
      <c r="Q107" s="181">
        <v>0.98806366047745398</v>
      </c>
      <c r="R107" s="180">
        <v>0.99308257674016398</v>
      </c>
      <c r="S107" s="180">
        <v>0.99503834009923298</v>
      </c>
      <c r="T107" s="181">
        <v>0.99166301009214597</v>
      </c>
      <c r="U107" s="181">
        <v>0.99462846911369696</v>
      </c>
      <c r="V107" s="181">
        <v>0.99635369188696399</v>
      </c>
    </row>
    <row r="108" spans="2:22" ht="15.95" customHeight="1" x14ac:dyDescent="0.25">
      <c r="B108" s="54" t="s">
        <v>91</v>
      </c>
      <c r="C108" s="67">
        <v>36</v>
      </c>
      <c r="D108" s="14" t="s">
        <v>43</v>
      </c>
      <c r="E108" s="15" t="s">
        <v>112</v>
      </c>
      <c r="F108" s="15" t="s">
        <v>89</v>
      </c>
      <c r="G108" s="237">
        <v>60</v>
      </c>
      <c r="J108" s="237">
        <v>36</v>
      </c>
      <c r="K108" s="178">
        <v>0.95476445396145615</v>
      </c>
      <c r="L108" s="178">
        <v>0.93742621015348293</v>
      </c>
      <c r="M108" s="178">
        <v>0.93054816391697714</v>
      </c>
      <c r="N108" s="178">
        <v>0.92786069651741299</v>
      </c>
      <c r="O108" s="178">
        <v>0.89835018626929219</v>
      </c>
      <c r="P108" s="178">
        <v>0.92180616740088106</v>
      </c>
      <c r="Q108" s="181">
        <v>0.93569903948772704</v>
      </c>
      <c r="R108" s="180">
        <v>0.92762107503991498</v>
      </c>
      <c r="S108" s="180">
        <v>0.92267473858007698</v>
      </c>
      <c r="T108" s="181">
        <v>0.92320000000000002</v>
      </c>
      <c r="U108" s="181">
        <v>0.91996699669966997</v>
      </c>
      <c r="V108" s="181">
        <v>0.93285179240235405</v>
      </c>
    </row>
    <row r="109" spans="2:22" ht="15.95" customHeight="1" x14ac:dyDescent="0.25">
      <c r="B109" s="54" t="s">
        <v>91</v>
      </c>
      <c r="C109" s="68">
        <v>361</v>
      </c>
      <c r="D109" s="14" t="s">
        <v>21</v>
      </c>
      <c r="E109" s="15" t="s">
        <v>113</v>
      </c>
      <c r="F109" s="15" t="s">
        <v>37</v>
      </c>
      <c r="G109" s="237">
        <v>64</v>
      </c>
      <c r="J109" s="237">
        <v>361</v>
      </c>
      <c r="K109" s="178">
        <v>0.92130065975494813</v>
      </c>
      <c r="L109" s="178">
        <v>0.8550578761952693</v>
      </c>
      <c r="M109" s="178">
        <v>0.8481182795698925</v>
      </c>
      <c r="N109" s="178">
        <v>0.92767598842815813</v>
      </c>
      <c r="O109" s="178">
        <v>0.93010752688172038</v>
      </c>
      <c r="P109" s="178">
        <v>0.93361383824216926</v>
      </c>
      <c r="Q109" s="181">
        <v>0.96428571428571397</v>
      </c>
      <c r="R109" s="180">
        <v>0.96102150537634401</v>
      </c>
      <c r="S109" s="180">
        <v>0.95704948646125099</v>
      </c>
      <c r="T109" s="181">
        <v>0.98316651501364904</v>
      </c>
      <c r="U109" s="181">
        <v>0.98005565862708699</v>
      </c>
      <c r="V109" s="181">
        <v>0.98588235294117699</v>
      </c>
    </row>
    <row r="110" spans="2:22" ht="15.95" customHeight="1" x14ac:dyDescent="0.25">
      <c r="B110" s="54" t="s">
        <v>91</v>
      </c>
      <c r="C110" s="69">
        <v>362</v>
      </c>
      <c r="D110" s="14" t="s">
        <v>21</v>
      </c>
      <c r="E110" s="15" t="s">
        <v>114</v>
      </c>
      <c r="F110" s="15" t="s">
        <v>37</v>
      </c>
      <c r="G110" s="237">
        <v>64</v>
      </c>
      <c r="J110" s="237">
        <v>362</v>
      </c>
      <c r="K110" s="178">
        <v>0.95566037735849052</v>
      </c>
      <c r="L110" s="178">
        <v>0.90289781392984236</v>
      </c>
      <c r="M110" s="178">
        <v>0.87465940054495916</v>
      </c>
      <c r="N110" s="178">
        <v>0.9365924491771539</v>
      </c>
      <c r="O110" s="178">
        <v>0.94277929155313356</v>
      </c>
      <c r="P110" s="178">
        <v>0.9418439716312057</v>
      </c>
      <c r="Q110" s="181">
        <v>0.96491228070175405</v>
      </c>
      <c r="R110" s="180">
        <v>0.96412352406902802</v>
      </c>
      <c r="S110" s="180">
        <v>0.96317280453257803</v>
      </c>
      <c r="T110" s="181">
        <v>0.95496323529411797</v>
      </c>
      <c r="U110" s="181">
        <v>0.95112781954887204</v>
      </c>
      <c r="V110" s="181">
        <v>0.96796985398021695</v>
      </c>
    </row>
    <row r="111" spans="2:22" ht="15.95" customHeight="1" x14ac:dyDescent="0.25">
      <c r="B111" s="54" t="s">
        <v>91</v>
      </c>
      <c r="C111" s="70">
        <v>363</v>
      </c>
      <c r="D111" s="14" t="s">
        <v>25</v>
      </c>
      <c r="E111" s="15" t="s">
        <v>115</v>
      </c>
      <c r="F111" s="15" t="s">
        <v>37</v>
      </c>
      <c r="G111" s="237">
        <v>64</v>
      </c>
      <c r="J111" s="237">
        <v>363</v>
      </c>
      <c r="K111" s="178">
        <v>0.98398576512455516</v>
      </c>
      <c r="L111" s="178">
        <v>0.96507352941176472</v>
      </c>
      <c r="M111" s="178">
        <v>0.96278317152103565</v>
      </c>
      <c r="N111" s="178">
        <v>0.97122302158273377</v>
      </c>
      <c r="O111" s="178">
        <v>0.9854368932038835</v>
      </c>
      <c r="P111" s="178">
        <v>0.97448979591836737</v>
      </c>
      <c r="Q111" s="181">
        <v>0.99158249158249201</v>
      </c>
      <c r="R111" s="180">
        <v>0.99514563106796095</v>
      </c>
      <c r="S111" s="180">
        <v>0.97789115646258495</v>
      </c>
      <c r="T111" s="181">
        <v>0.99003322259136195</v>
      </c>
      <c r="U111" s="181">
        <v>0.98322147651006697</v>
      </c>
      <c r="V111" s="181">
        <v>0.99466192170818502</v>
      </c>
    </row>
    <row r="112" spans="2:22" ht="15.95" customHeight="1" x14ac:dyDescent="0.25">
      <c r="B112" s="54" t="s">
        <v>91</v>
      </c>
      <c r="C112" s="29">
        <v>365</v>
      </c>
      <c r="D112" s="14" t="s">
        <v>21</v>
      </c>
      <c r="E112" s="15" t="s">
        <v>116</v>
      </c>
      <c r="F112" s="15" t="s">
        <v>37</v>
      </c>
      <c r="G112" s="237">
        <v>64</v>
      </c>
      <c r="J112" s="237">
        <v>365</v>
      </c>
      <c r="K112" s="178">
        <v>0.94902334444973802</v>
      </c>
      <c r="L112" s="178">
        <v>0.89913836796756208</v>
      </c>
      <c r="M112" s="178">
        <v>0.88873873873873876</v>
      </c>
      <c r="N112" s="178">
        <v>0.94836824159766198</v>
      </c>
      <c r="O112" s="178">
        <v>0.92072072072072075</v>
      </c>
      <c r="P112" s="178">
        <v>0.92329411764705882</v>
      </c>
      <c r="Q112" s="181">
        <v>0.96262113520996795</v>
      </c>
      <c r="R112" s="180">
        <v>0.97702702702702704</v>
      </c>
      <c r="S112" s="180">
        <v>0.96759041803663703</v>
      </c>
      <c r="T112" s="181">
        <v>0.97983501374885396</v>
      </c>
      <c r="U112" s="181">
        <v>0.97201492537313405</v>
      </c>
      <c r="V112" s="181">
        <v>0.99144079885877301</v>
      </c>
    </row>
    <row r="113" spans="2:22" ht="15.95" customHeight="1" x14ac:dyDescent="0.25">
      <c r="B113" s="54" t="s">
        <v>91</v>
      </c>
      <c r="C113" s="26">
        <v>366</v>
      </c>
      <c r="D113" s="14" t="s">
        <v>21</v>
      </c>
      <c r="E113" s="15" t="s">
        <v>117</v>
      </c>
      <c r="F113" s="15" t="s">
        <v>37</v>
      </c>
      <c r="G113" s="237">
        <v>64</v>
      </c>
      <c r="J113" s="237">
        <v>366</v>
      </c>
      <c r="K113" s="178">
        <v>0.9228395061728395</v>
      </c>
      <c r="L113" s="178">
        <v>0.91276400367309463</v>
      </c>
      <c r="M113" s="178">
        <v>0.89793438639125156</v>
      </c>
      <c r="N113" s="178">
        <v>0.94944071588366885</v>
      </c>
      <c r="O113" s="178">
        <v>0.96071283920615635</v>
      </c>
      <c r="P113" s="178">
        <v>0.96896258503401356</v>
      </c>
      <c r="Q113" s="181">
        <v>0.97942905121746404</v>
      </c>
      <c r="R113" s="180">
        <v>0.99230457675172101</v>
      </c>
      <c r="S113" s="180">
        <v>0.97154989384288803</v>
      </c>
      <c r="T113" s="181">
        <v>0.97592361975923603</v>
      </c>
      <c r="U113" s="181">
        <v>0.97900923593618805</v>
      </c>
      <c r="V113" s="181">
        <v>0.98634962571554397</v>
      </c>
    </row>
    <row r="114" spans="2:22" ht="15.95" customHeight="1" x14ac:dyDescent="0.25">
      <c r="B114" s="54" t="s">
        <v>91</v>
      </c>
      <c r="C114" s="35">
        <v>372</v>
      </c>
      <c r="D114" s="14" t="s">
        <v>21</v>
      </c>
      <c r="E114" s="15" t="s">
        <v>118</v>
      </c>
      <c r="F114" s="15" t="s">
        <v>37</v>
      </c>
      <c r="G114" s="237">
        <v>65</v>
      </c>
      <c r="J114" s="237">
        <v>372</v>
      </c>
      <c r="K114" s="178">
        <v>0.97294776119402981</v>
      </c>
      <c r="L114" s="178">
        <v>0.92200000000000004</v>
      </c>
      <c r="M114" s="178">
        <v>0.90909090909090906</v>
      </c>
      <c r="N114" s="178">
        <v>0.96558317399617588</v>
      </c>
      <c r="O114" s="178">
        <v>0.94474153297682706</v>
      </c>
      <c r="P114" s="178">
        <v>0.96096654275092941</v>
      </c>
      <c r="Q114" s="181">
        <v>0.99454545454545495</v>
      </c>
      <c r="R114" s="180">
        <v>0.98752228163992894</v>
      </c>
      <c r="S114" s="180">
        <v>0.95918367346938804</v>
      </c>
      <c r="T114" s="181">
        <v>0.98462929475587702</v>
      </c>
      <c r="U114" s="181">
        <v>0.97878228782287802</v>
      </c>
      <c r="V114" s="181">
        <v>0.99068901303538204</v>
      </c>
    </row>
    <row r="115" spans="2:22" ht="15.95" customHeight="1" x14ac:dyDescent="0.25">
      <c r="B115" s="54" t="s">
        <v>91</v>
      </c>
      <c r="C115" s="71">
        <v>373</v>
      </c>
      <c r="D115" s="14" t="s">
        <v>25</v>
      </c>
      <c r="E115" s="15" t="s">
        <v>119</v>
      </c>
      <c r="F115" s="15" t="s">
        <v>37</v>
      </c>
      <c r="G115" s="237">
        <v>65</v>
      </c>
      <c r="J115" s="237">
        <v>373</v>
      </c>
      <c r="K115" s="178">
        <v>0.97379454926624742</v>
      </c>
      <c r="L115" s="178">
        <v>0.94671201814058958</v>
      </c>
      <c r="M115" s="178">
        <v>0.92401215805471126</v>
      </c>
      <c r="N115" s="178">
        <v>0.97411003236245952</v>
      </c>
      <c r="O115" s="178">
        <v>0.96453900709219853</v>
      </c>
      <c r="P115" s="178">
        <v>0.97890295358649793</v>
      </c>
      <c r="Q115" s="181">
        <v>0.98662551440329205</v>
      </c>
      <c r="R115" s="180">
        <v>0.98885511651469105</v>
      </c>
      <c r="S115" s="180">
        <v>0.96740273396424803</v>
      </c>
      <c r="T115" s="181">
        <v>0.98051282051282096</v>
      </c>
      <c r="U115" s="181">
        <v>0.98322851153039803</v>
      </c>
      <c r="V115" s="181">
        <v>0.98537095088819204</v>
      </c>
    </row>
    <row r="116" spans="2:22" ht="15.95" customHeight="1" x14ac:dyDescent="0.25">
      <c r="B116" s="54" t="s">
        <v>91</v>
      </c>
      <c r="C116" s="21">
        <v>376</v>
      </c>
      <c r="D116" s="14" t="s">
        <v>21</v>
      </c>
      <c r="E116" s="15" t="s">
        <v>120</v>
      </c>
      <c r="F116" s="15" t="s">
        <v>37</v>
      </c>
      <c r="G116" s="237">
        <v>65</v>
      </c>
      <c r="J116" s="237">
        <v>376</v>
      </c>
      <c r="K116" s="178">
        <v>0.96738197424892702</v>
      </c>
      <c r="L116" s="178">
        <v>0.90418604651162793</v>
      </c>
      <c r="M116" s="178">
        <v>0.85166666666666668</v>
      </c>
      <c r="N116" s="178">
        <v>0.95066079295154182</v>
      </c>
      <c r="O116" s="178">
        <v>0.9325</v>
      </c>
      <c r="P116" s="178">
        <v>0.94372294372294374</v>
      </c>
      <c r="Q116" s="181">
        <v>0.98987341772151904</v>
      </c>
      <c r="R116" s="180">
        <v>0.98750000000000004</v>
      </c>
      <c r="S116" s="180">
        <v>0.97489177489177503</v>
      </c>
      <c r="T116" s="181">
        <v>0.98319327731092399</v>
      </c>
      <c r="U116" s="181">
        <v>0.98189655172413803</v>
      </c>
      <c r="V116" s="181">
        <v>0.98712446351931304</v>
      </c>
    </row>
    <row r="117" spans="2:22" ht="15.95" customHeight="1" x14ac:dyDescent="0.25">
      <c r="B117" s="54" t="s">
        <v>91</v>
      </c>
      <c r="C117" s="28">
        <v>377</v>
      </c>
      <c r="D117" s="14" t="s">
        <v>21</v>
      </c>
      <c r="E117" s="15" t="s">
        <v>121</v>
      </c>
      <c r="F117" s="15" t="s">
        <v>37</v>
      </c>
      <c r="G117" s="237">
        <v>65</v>
      </c>
      <c r="J117" s="237">
        <v>377</v>
      </c>
      <c r="K117" s="178">
        <v>0.96634146341463412</v>
      </c>
      <c r="L117" s="178">
        <v>0.96445373758494513</v>
      </c>
      <c r="M117" s="178">
        <v>0.94071329319129227</v>
      </c>
      <c r="N117" s="178">
        <v>0.96575682382133998</v>
      </c>
      <c r="O117" s="178">
        <v>0.98193608151922185</v>
      </c>
      <c r="P117" s="178">
        <v>0.97392563978754221</v>
      </c>
      <c r="Q117" s="181">
        <v>0.99150141643059497</v>
      </c>
      <c r="R117" s="180">
        <v>0.98471514590088005</v>
      </c>
      <c r="S117" s="180">
        <v>0.96289156626506001</v>
      </c>
      <c r="T117" s="181">
        <v>0.97369657116016906</v>
      </c>
      <c r="U117" s="181">
        <v>0.97842761265580103</v>
      </c>
      <c r="V117" s="181">
        <v>0.991787439613527</v>
      </c>
    </row>
    <row r="118" spans="2:22" ht="15.95" customHeight="1" x14ac:dyDescent="0.25">
      <c r="B118" s="54" t="s">
        <v>91</v>
      </c>
      <c r="C118" s="72">
        <v>378</v>
      </c>
      <c r="D118" s="14" t="s">
        <v>25</v>
      </c>
      <c r="E118" s="15" t="s">
        <v>122</v>
      </c>
      <c r="F118" s="15" t="s">
        <v>37</v>
      </c>
      <c r="G118" s="237">
        <v>65</v>
      </c>
      <c r="J118" s="237">
        <v>378</v>
      </c>
      <c r="K118" s="178">
        <v>0.95411392405063289</v>
      </c>
      <c r="L118" s="178">
        <v>0.9332247557003257</v>
      </c>
      <c r="M118" s="178">
        <v>0.87839771101573672</v>
      </c>
      <c r="N118" s="178">
        <v>0.95040000000000002</v>
      </c>
      <c r="O118" s="178">
        <v>0.93276108726752505</v>
      </c>
      <c r="P118" s="178">
        <v>0.92921686746987953</v>
      </c>
      <c r="Q118" s="181">
        <v>0.97611940298507505</v>
      </c>
      <c r="R118" s="180">
        <v>0.96709585121602304</v>
      </c>
      <c r="S118" s="180">
        <v>0.94285714285714295</v>
      </c>
      <c r="T118" s="181">
        <v>0.99116347569955798</v>
      </c>
      <c r="U118" s="181">
        <v>0.97626112759643902</v>
      </c>
      <c r="V118" s="181">
        <v>0.99052132701421802</v>
      </c>
    </row>
    <row r="119" spans="2:22" ht="15.95" customHeight="1" x14ac:dyDescent="0.25">
      <c r="B119" s="54" t="s">
        <v>91</v>
      </c>
      <c r="C119" s="73">
        <v>38</v>
      </c>
      <c r="D119" s="14" t="s">
        <v>47</v>
      </c>
      <c r="E119" s="15" t="s">
        <v>123</v>
      </c>
      <c r="F119" s="15" t="s">
        <v>89</v>
      </c>
      <c r="G119" s="237">
        <v>60</v>
      </c>
      <c r="J119" s="237">
        <v>38</v>
      </c>
      <c r="K119" s="178">
        <v>0.98242882562277578</v>
      </c>
      <c r="L119" s="178">
        <v>0.96879606879606883</v>
      </c>
      <c r="M119" s="178">
        <v>0.96829268292682924</v>
      </c>
      <c r="N119" s="178">
        <v>0.98369315571887916</v>
      </c>
      <c r="O119" s="178">
        <v>0.96917960088691801</v>
      </c>
      <c r="P119" s="178">
        <v>0.97478220999541498</v>
      </c>
      <c r="Q119" s="181">
        <v>0.98090586145648295</v>
      </c>
      <c r="R119" s="180">
        <v>0.97937915742793802</v>
      </c>
      <c r="S119" s="180">
        <v>0.97294818890417201</v>
      </c>
      <c r="T119" s="181">
        <v>0.97292498890368395</v>
      </c>
      <c r="U119" s="181">
        <v>0.97548120989917497</v>
      </c>
      <c r="V119" s="181">
        <v>0.96886120996441305</v>
      </c>
    </row>
    <row r="120" spans="2:22" ht="15.95" customHeight="1" x14ac:dyDescent="0.25">
      <c r="B120" s="54" t="s">
        <v>91</v>
      </c>
      <c r="C120" s="72">
        <v>391</v>
      </c>
      <c r="D120" s="14" t="s">
        <v>21</v>
      </c>
      <c r="E120" s="15" t="s">
        <v>124</v>
      </c>
      <c r="F120" s="15" t="s">
        <v>37</v>
      </c>
      <c r="G120" s="237">
        <v>67</v>
      </c>
      <c r="J120" s="237">
        <v>391</v>
      </c>
      <c r="K120" s="178">
        <v>0.99319066147859925</v>
      </c>
      <c r="L120" s="178">
        <v>0.9537987679671458</v>
      </c>
      <c r="M120" s="178">
        <v>0.93442622950819676</v>
      </c>
      <c r="N120" s="178">
        <v>0.96930693069306928</v>
      </c>
      <c r="O120" s="178">
        <v>0.97449908925318762</v>
      </c>
      <c r="P120" s="178">
        <v>0.96571428571428575</v>
      </c>
      <c r="Q120" s="181">
        <v>0.99157303370786498</v>
      </c>
      <c r="R120" s="180">
        <v>0.99089253187613802</v>
      </c>
      <c r="S120" s="180">
        <v>0.91714285714285704</v>
      </c>
      <c r="T120" s="181">
        <v>0.975881261595547</v>
      </c>
      <c r="U120" s="181">
        <v>0.978301886792453</v>
      </c>
      <c r="V120" s="181">
        <v>0.99708171206225704</v>
      </c>
    </row>
    <row r="121" spans="2:22" ht="15.95" customHeight="1" x14ac:dyDescent="0.25">
      <c r="B121" s="54" t="s">
        <v>91</v>
      </c>
      <c r="C121" s="57">
        <v>392</v>
      </c>
      <c r="D121" s="14" t="s">
        <v>21</v>
      </c>
      <c r="E121" s="15" t="s">
        <v>125</v>
      </c>
      <c r="F121" s="15" t="s">
        <v>37</v>
      </c>
      <c r="G121" s="237">
        <v>67</v>
      </c>
      <c r="J121" s="237">
        <v>392</v>
      </c>
      <c r="K121" s="178">
        <v>0.99124513618677046</v>
      </c>
      <c r="L121" s="178">
        <v>0.93531827515400412</v>
      </c>
      <c r="M121" s="178">
        <v>0.92531876138433511</v>
      </c>
      <c r="N121" s="178">
        <v>0.95049504950495045</v>
      </c>
      <c r="O121" s="178">
        <v>0.97540983606557374</v>
      </c>
      <c r="P121" s="178">
        <v>0.94857142857142862</v>
      </c>
      <c r="Q121" s="181">
        <v>0.97659176029962502</v>
      </c>
      <c r="R121" s="180">
        <v>0.98998178506375201</v>
      </c>
      <c r="S121" s="180">
        <v>0.921904761904762</v>
      </c>
      <c r="T121" s="181">
        <v>0.98886827458255999</v>
      </c>
      <c r="U121" s="181">
        <v>0.99150943396226399</v>
      </c>
      <c r="V121" s="181">
        <v>0.99708171206225704</v>
      </c>
    </row>
    <row r="122" spans="2:22" ht="15.95" customHeight="1" x14ac:dyDescent="0.25">
      <c r="B122" s="54" t="s">
        <v>91</v>
      </c>
      <c r="C122" s="74">
        <v>393</v>
      </c>
      <c r="D122" s="14" t="s">
        <v>21</v>
      </c>
      <c r="E122" s="15" t="s">
        <v>126</v>
      </c>
      <c r="F122" s="15" t="s">
        <v>37</v>
      </c>
      <c r="G122" s="237">
        <v>67</v>
      </c>
      <c r="J122" s="237">
        <v>393</v>
      </c>
      <c r="K122" s="178">
        <v>0.9854085603112841</v>
      </c>
      <c r="L122" s="178">
        <v>0.9075975359342916</v>
      </c>
      <c r="M122" s="178">
        <v>0.90346083788706744</v>
      </c>
      <c r="N122" s="178">
        <v>0.97425742574257423</v>
      </c>
      <c r="O122" s="178">
        <v>0.98998178506375223</v>
      </c>
      <c r="P122" s="178">
        <v>0.96857142857142853</v>
      </c>
      <c r="Q122" s="181">
        <v>0.98876404494381998</v>
      </c>
      <c r="R122" s="180">
        <v>0.97723132969034598</v>
      </c>
      <c r="S122" s="180">
        <v>0.91428571428571404</v>
      </c>
      <c r="T122" s="181">
        <v>0.98423005565862698</v>
      </c>
      <c r="U122" s="181">
        <v>0.97735849056603796</v>
      </c>
      <c r="V122" s="181">
        <v>0.99610894941634198</v>
      </c>
    </row>
    <row r="123" spans="2:22" ht="15.95" customHeight="1" x14ac:dyDescent="0.25">
      <c r="B123" s="54" t="s">
        <v>91</v>
      </c>
      <c r="C123" s="75">
        <v>394</v>
      </c>
      <c r="D123" s="14" t="s">
        <v>25</v>
      </c>
      <c r="E123" s="15" t="s">
        <v>127</v>
      </c>
      <c r="F123" s="15" t="s">
        <v>37</v>
      </c>
      <c r="G123" s="237">
        <v>67</v>
      </c>
      <c r="J123" s="237">
        <v>394</v>
      </c>
      <c r="K123" s="178">
        <v>0.9961632368329264</v>
      </c>
      <c r="L123" s="178">
        <v>0.98768757214313196</v>
      </c>
      <c r="M123" s="178">
        <v>0.98890429958391124</v>
      </c>
      <c r="N123" s="178">
        <v>0.99530685920577622</v>
      </c>
      <c r="O123" s="178">
        <v>0.99617124956491476</v>
      </c>
      <c r="P123" s="178">
        <v>0.98782234957020054</v>
      </c>
      <c r="Q123" s="181">
        <v>0.99615787635347497</v>
      </c>
      <c r="R123" s="180">
        <v>0.99547511312217196</v>
      </c>
      <c r="S123" s="180">
        <v>0.93133047210300401</v>
      </c>
      <c r="T123" s="181">
        <v>0.98955067920585205</v>
      </c>
      <c r="U123" s="181">
        <v>0.97232207045291197</v>
      </c>
      <c r="V123" s="181">
        <v>0.984732824427481</v>
      </c>
    </row>
    <row r="124" spans="2:22" ht="15.95" customHeight="1" x14ac:dyDescent="0.25">
      <c r="B124" s="54" t="s">
        <v>91</v>
      </c>
      <c r="C124" s="30">
        <v>395</v>
      </c>
      <c r="D124" s="14" t="s">
        <v>18</v>
      </c>
      <c r="E124" s="15" t="s">
        <v>128</v>
      </c>
      <c r="F124" s="15" t="s">
        <v>37</v>
      </c>
      <c r="G124" s="237">
        <v>67</v>
      </c>
      <c r="J124" s="237">
        <v>395</v>
      </c>
      <c r="K124" s="178">
        <v>0.984375</v>
      </c>
      <c r="L124" s="178">
        <v>1</v>
      </c>
      <c r="M124" s="178">
        <v>1</v>
      </c>
      <c r="N124" s="178">
        <v>0.98529411764705888</v>
      </c>
      <c r="O124" s="178">
        <v>0.98913043478260865</v>
      </c>
      <c r="P124" s="178">
        <v>0.9642857142857143</v>
      </c>
      <c r="Q124" s="181">
        <v>1</v>
      </c>
      <c r="R124" s="180">
        <v>0.98913043478260898</v>
      </c>
      <c r="S124" s="180">
        <v>0.90476190476190499</v>
      </c>
      <c r="T124" s="181">
        <v>0.98809523809523803</v>
      </c>
      <c r="U124" s="181">
        <v>1</v>
      </c>
      <c r="V124" s="181">
        <v>0.98571428571428599</v>
      </c>
    </row>
    <row r="125" spans="2:22" ht="15.95" customHeight="1" x14ac:dyDescent="0.25">
      <c r="B125" s="54" t="s">
        <v>91</v>
      </c>
      <c r="C125" s="76">
        <v>396</v>
      </c>
      <c r="D125" s="14" t="s">
        <v>25</v>
      </c>
      <c r="E125" s="15" t="s">
        <v>129</v>
      </c>
      <c r="F125" s="15" t="s">
        <v>37</v>
      </c>
      <c r="G125" s="237">
        <v>67</v>
      </c>
      <c r="J125" s="237">
        <v>396</v>
      </c>
      <c r="K125" s="178">
        <v>0.98245614035087714</v>
      </c>
      <c r="L125" s="178">
        <v>0.98742138364779874</v>
      </c>
      <c r="M125" s="178">
        <v>0.9943820224719101</v>
      </c>
      <c r="N125" s="178">
        <v>0.99401197604790414</v>
      </c>
      <c r="O125" s="178">
        <v>0.9943820224719101</v>
      </c>
      <c r="P125" s="178">
        <v>0.99415204678362568</v>
      </c>
      <c r="Q125" s="181">
        <v>0.994285714285714</v>
      </c>
      <c r="R125" s="180">
        <v>0.98876404494381998</v>
      </c>
      <c r="S125" s="180">
        <v>0.90643274853801203</v>
      </c>
      <c r="T125" s="181">
        <v>1</v>
      </c>
      <c r="U125" s="181">
        <v>0.98837209302325602</v>
      </c>
      <c r="V125" s="181">
        <v>0.98830409356725202</v>
      </c>
    </row>
    <row r="126" spans="2:22" ht="15.95" customHeight="1" x14ac:dyDescent="0.25">
      <c r="B126" s="54" t="s">
        <v>91</v>
      </c>
      <c r="C126" s="77">
        <v>399</v>
      </c>
      <c r="D126" s="14" t="s">
        <v>130</v>
      </c>
      <c r="E126" s="15" t="s">
        <v>131</v>
      </c>
      <c r="F126" s="15" t="s">
        <v>37</v>
      </c>
      <c r="G126" s="237">
        <v>67</v>
      </c>
      <c r="J126" s="237">
        <v>399</v>
      </c>
      <c r="K126" s="178">
        <v>1</v>
      </c>
      <c r="L126" s="178">
        <v>0.9375</v>
      </c>
      <c r="M126" s="178">
        <v>1</v>
      </c>
      <c r="N126" s="178">
        <v>1</v>
      </c>
      <c r="O126" s="178">
        <v>1</v>
      </c>
      <c r="P126" s="178">
        <v>0.85</v>
      </c>
      <c r="Q126" s="181">
        <v>1</v>
      </c>
      <c r="R126" s="180">
        <v>1</v>
      </c>
      <c r="S126" s="180">
        <v>0.75</v>
      </c>
      <c r="T126" s="181">
        <v>0.9375</v>
      </c>
      <c r="U126" s="181">
        <v>1</v>
      </c>
      <c r="V126" s="181">
        <v>1</v>
      </c>
    </row>
    <row r="127" spans="2:22" ht="15.95" customHeight="1" x14ac:dyDescent="0.25">
      <c r="B127" s="78" t="s">
        <v>132</v>
      </c>
      <c r="C127" s="79">
        <v>501</v>
      </c>
      <c r="D127" s="14" t="s">
        <v>25</v>
      </c>
      <c r="E127" s="15" t="s">
        <v>133</v>
      </c>
      <c r="F127" s="15" t="s">
        <v>134</v>
      </c>
      <c r="G127" s="237">
        <v>24</v>
      </c>
      <c r="J127" s="237">
        <v>501</v>
      </c>
      <c r="K127" s="178">
        <v>0.90853122251539142</v>
      </c>
      <c r="L127" s="178">
        <v>0.88150289017341044</v>
      </c>
      <c r="M127" s="178">
        <v>0.89405684754521964</v>
      </c>
      <c r="N127" s="178">
        <v>0.91391941391941389</v>
      </c>
      <c r="O127" s="178">
        <v>0.9147286821705426</v>
      </c>
      <c r="P127" s="178">
        <v>0.94713261648745517</v>
      </c>
      <c r="Q127" s="181">
        <v>0.96500437445319298</v>
      </c>
      <c r="R127" s="180">
        <v>0.97071490094745905</v>
      </c>
      <c r="S127" s="180">
        <v>0.93637992831541195</v>
      </c>
      <c r="T127" s="181">
        <v>0.93085566119273999</v>
      </c>
      <c r="U127" s="181">
        <v>0.96977547495682204</v>
      </c>
      <c r="V127" s="181">
        <v>0.98194325021496098</v>
      </c>
    </row>
    <row r="128" spans="2:22" ht="15.95" customHeight="1" x14ac:dyDescent="0.25">
      <c r="B128" s="78" t="s">
        <v>132</v>
      </c>
      <c r="C128" s="80">
        <v>502</v>
      </c>
      <c r="D128" s="14" t="s">
        <v>25</v>
      </c>
      <c r="E128" s="15" t="s">
        <v>135</v>
      </c>
      <c r="F128" s="15" t="s">
        <v>134</v>
      </c>
      <c r="G128" s="237">
        <v>24</v>
      </c>
      <c r="J128" s="237">
        <v>502</v>
      </c>
      <c r="K128" s="178">
        <v>0.95313322801474465</v>
      </c>
      <c r="L128" s="178">
        <v>0.91940126655152565</v>
      </c>
      <c r="M128" s="178">
        <v>0.94801852804940812</v>
      </c>
      <c r="N128" s="178">
        <v>0.96551724137931039</v>
      </c>
      <c r="O128" s="178">
        <v>0.96500257334019557</v>
      </c>
      <c r="P128" s="178">
        <v>0.98071772897696841</v>
      </c>
      <c r="Q128" s="181">
        <v>0.97910135841170298</v>
      </c>
      <c r="R128" s="180">
        <v>0.98713329902213098</v>
      </c>
      <c r="S128" s="180">
        <v>0.95563869588455397</v>
      </c>
      <c r="T128" s="181">
        <v>0.93733681462141005</v>
      </c>
      <c r="U128" s="181">
        <v>0.98168103448275901</v>
      </c>
      <c r="V128" s="181">
        <v>0.984076433121019</v>
      </c>
    </row>
    <row r="129" spans="2:22" ht="15.95" customHeight="1" x14ac:dyDescent="0.25">
      <c r="B129" s="78" t="s">
        <v>132</v>
      </c>
      <c r="C129" s="179">
        <v>503</v>
      </c>
      <c r="D129" s="14" t="s">
        <v>25</v>
      </c>
      <c r="E129" s="15" t="s">
        <v>136</v>
      </c>
      <c r="F129" s="15" t="s">
        <v>134</v>
      </c>
      <c r="G129" s="237">
        <v>24</v>
      </c>
      <c r="J129" s="237">
        <v>503</v>
      </c>
      <c r="K129" s="178"/>
      <c r="L129" s="178"/>
      <c r="M129" s="178"/>
      <c r="N129" s="178"/>
      <c r="O129" s="178"/>
      <c r="P129" s="178"/>
      <c r="Q129" s="181"/>
      <c r="R129" s="180"/>
      <c r="S129" s="180"/>
      <c r="T129" s="181">
        <v>0.9</v>
      </c>
      <c r="U129" s="181">
        <v>0.94666666666666699</v>
      </c>
      <c r="V129" s="181">
        <v>0.96129032258064495</v>
      </c>
    </row>
    <row r="130" spans="2:22" ht="15.95" customHeight="1" x14ac:dyDescent="0.25">
      <c r="B130" s="78" t="s">
        <v>132</v>
      </c>
      <c r="C130" s="81" t="s">
        <v>137</v>
      </c>
      <c r="D130" s="14" t="s">
        <v>32</v>
      </c>
      <c r="E130" s="15" t="s">
        <v>138</v>
      </c>
      <c r="F130" s="15" t="s">
        <v>134</v>
      </c>
      <c r="G130" s="237">
        <v>24</v>
      </c>
      <c r="J130" s="237" t="s">
        <v>137</v>
      </c>
      <c r="K130" s="178">
        <v>0.94873071179691393</v>
      </c>
      <c r="L130" s="178">
        <v>0.91033351558228537</v>
      </c>
      <c r="M130" s="178">
        <v>0.93814432989690721</v>
      </c>
      <c r="N130" s="178">
        <v>0.95203713254254774</v>
      </c>
      <c r="O130" s="178">
        <v>0.94550810014727538</v>
      </c>
      <c r="P130" s="178">
        <v>0.97809475292919001</v>
      </c>
      <c r="Q130" s="181">
        <v>0.99207920792079196</v>
      </c>
      <c r="R130" s="180">
        <v>0.99214531173294096</v>
      </c>
      <c r="S130" s="180">
        <v>0.95780376207422502</v>
      </c>
      <c r="T130" s="181">
        <v>0.95699456253089499</v>
      </c>
      <c r="U130" s="181">
        <v>0.98832487309644701</v>
      </c>
      <c r="V130" s="181">
        <v>0.99006458022851496</v>
      </c>
    </row>
    <row r="131" spans="2:22" ht="15.95" customHeight="1" x14ac:dyDescent="0.25">
      <c r="B131" s="78" t="s">
        <v>132</v>
      </c>
      <c r="C131" s="82" t="s">
        <v>139</v>
      </c>
      <c r="D131" s="14" t="s">
        <v>32</v>
      </c>
      <c r="E131" s="15" t="s">
        <v>140</v>
      </c>
      <c r="F131" s="15" t="s">
        <v>134</v>
      </c>
      <c r="G131" s="237">
        <v>24</v>
      </c>
      <c r="J131" s="237" t="s">
        <v>139</v>
      </c>
      <c r="K131" s="178">
        <v>1.2258064516129033E-2</v>
      </c>
      <c r="L131" s="178">
        <v>1.4285714285714286E-3</v>
      </c>
      <c r="M131" s="178"/>
      <c r="N131" s="178"/>
      <c r="O131" s="178"/>
      <c r="P131" s="178"/>
      <c r="Q131" s="181">
        <v>0.99548387096774205</v>
      </c>
      <c r="R131" s="180">
        <v>0.99548387096774205</v>
      </c>
      <c r="S131" s="180">
        <v>0.95799999999999996</v>
      </c>
      <c r="T131" s="181">
        <v>0.93419354838709701</v>
      </c>
      <c r="U131" s="181">
        <v>0.99133333333333296</v>
      </c>
      <c r="V131" s="181">
        <v>0.99096774193548398</v>
      </c>
    </row>
    <row r="132" spans="2:22" ht="15.95" customHeight="1" x14ac:dyDescent="0.25">
      <c r="B132" s="12" t="s">
        <v>17</v>
      </c>
      <c r="C132" s="83">
        <v>64</v>
      </c>
      <c r="D132" s="14" t="s">
        <v>43</v>
      </c>
      <c r="E132" s="15" t="s">
        <v>368</v>
      </c>
      <c r="F132" s="15" t="s">
        <v>20</v>
      </c>
      <c r="G132" s="237">
        <v>19</v>
      </c>
      <c r="J132" s="237">
        <v>64</v>
      </c>
      <c r="K132" s="178">
        <v>0.83832335329341312</v>
      </c>
      <c r="L132" s="178">
        <v>0.88732394366197187</v>
      </c>
      <c r="M132" s="178">
        <v>0.92051282051282046</v>
      </c>
      <c r="N132" s="178">
        <v>0.92117263843648212</v>
      </c>
      <c r="O132" s="178">
        <v>0.90288404944084755</v>
      </c>
      <c r="P132" s="178">
        <v>0.97361963190184053</v>
      </c>
      <c r="Q132" s="181">
        <v>0.964932787843366</v>
      </c>
      <c r="R132" s="180">
        <v>0.96625602570969504</v>
      </c>
      <c r="S132" s="180">
        <v>0.96672212978369398</v>
      </c>
      <c r="T132" s="181">
        <v>0.97796883396023604</v>
      </c>
      <c r="U132" s="181">
        <v>0.963455149501661</v>
      </c>
      <c r="V132" s="181">
        <v>0.98862405200433401</v>
      </c>
    </row>
    <row r="133" spans="2:22" ht="15.95" customHeight="1" x14ac:dyDescent="0.25">
      <c r="B133" s="12" t="s">
        <v>17</v>
      </c>
      <c r="C133" s="84">
        <v>650</v>
      </c>
      <c r="D133" s="14" t="s">
        <v>21</v>
      </c>
      <c r="E133" s="15" t="s">
        <v>369</v>
      </c>
      <c r="F133" s="15" t="s">
        <v>20</v>
      </c>
      <c r="G133" s="237">
        <v>19</v>
      </c>
      <c r="J133" s="237">
        <v>650</v>
      </c>
      <c r="K133" s="178">
        <v>0.81675675675675674</v>
      </c>
      <c r="L133" s="178">
        <v>0.87282543491301745</v>
      </c>
      <c r="M133" s="178">
        <v>0.91356673960612689</v>
      </c>
      <c r="N133" s="178">
        <v>0.9196876742889013</v>
      </c>
      <c r="O133" s="178">
        <v>0.923117430226435</v>
      </c>
      <c r="P133" s="178">
        <v>0.97913234486545853</v>
      </c>
      <c r="Q133" s="181">
        <v>0.955696202531646</v>
      </c>
      <c r="R133" s="180">
        <v>0.97643397065362403</v>
      </c>
      <c r="S133" s="180">
        <v>0.96270396270396297</v>
      </c>
      <c r="T133" s="181">
        <v>0.98271941791723505</v>
      </c>
      <c r="U133" s="181">
        <v>0.97603686635944698</v>
      </c>
      <c r="V133" s="181">
        <v>0.97329376854599403</v>
      </c>
    </row>
    <row r="134" spans="2:22" ht="15.95" customHeight="1" x14ac:dyDescent="0.25">
      <c r="B134" s="12" t="s">
        <v>17</v>
      </c>
      <c r="C134" s="85">
        <v>66</v>
      </c>
      <c r="D134" s="14" t="s">
        <v>47</v>
      </c>
      <c r="E134" s="15" t="s">
        <v>143</v>
      </c>
      <c r="F134" s="15" t="s">
        <v>27</v>
      </c>
      <c r="G134" s="237">
        <v>20</v>
      </c>
      <c r="J134" s="237">
        <v>66</v>
      </c>
      <c r="K134" s="178">
        <v>0.98237476808905377</v>
      </c>
      <c r="L134" s="178">
        <v>0.94549535107406224</v>
      </c>
      <c r="M134" s="178">
        <v>0.94735449735449739</v>
      </c>
      <c r="N134" s="178">
        <v>0.96731301939058167</v>
      </c>
      <c r="O134" s="178">
        <v>0.96190476190476193</v>
      </c>
      <c r="P134" s="178">
        <v>0.98683488754799775</v>
      </c>
      <c r="Q134" s="181">
        <v>0.99094299413958498</v>
      </c>
      <c r="R134" s="180">
        <v>0.98994708994709002</v>
      </c>
      <c r="S134" s="180">
        <v>0.91671232876712305</v>
      </c>
      <c r="T134" s="181">
        <v>0.990159574468085</v>
      </c>
      <c r="U134" s="181">
        <v>0.98030634573304198</v>
      </c>
      <c r="V134" s="181">
        <v>0.98523886205045597</v>
      </c>
    </row>
    <row r="135" spans="2:22" ht="15.95" customHeight="1" x14ac:dyDescent="0.25">
      <c r="B135" s="12" t="s">
        <v>17</v>
      </c>
      <c r="C135" s="86">
        <v>670</v>
      </c>
      <c r="D135" s="14" t="s">
        <v>21</v>
      </c>
      <c r="E135" s="15" t="s">
        <v>370</v>
      </c>
      <c r="F135" s="15" t="s">
        <v>20</v>
      </c>
      <c r="G135" s="237">
        <v>22</v>
      </c>
      <c r="J135" s="237">
        <v>670</v>
      </c>
      <c r="K135" s="178">
        <v>0.88439897698209724</v>
      </c>
      <c r="L135" s="178">
        <v>0.90214932126696834</v>
      </c>
      <c r="M135" s="178">
        <v>0.9629825489159175</v>
      </c>
      <c r="N135" s="178">
        <v>0.95717592592592593</v>
      </c>
      <c r="O135" s="178">
        <v>0.95217152281473338</v>
      </c>
      <c r="P135" s="178">
        <v>0.96967963386727685</v>
      </c>
      <c r="Q135" s="181">
        <v>0.96197183098591599</v>
      </c>
      <c r="R135" s="180">
        <v>0.96796431467964295</v>
      </c>
      <c r="S135" s="180">
        <v>0.95031847133757996</v>
      </c>
      <c r="T135" s="181">
        <v>0.98427152317880795</v>
      </c>
      <c r="U135" s="181">
        <v>0.98193277310924398</v>
      </c>
      <c r="V135" s="181">
        <v>0.98777826276735003</v>
      </c>
    </row>
    <row r="136" spans="2:22" ht="15.95" customHeight="1" x14ac:dyDescent="0.25">
      <c r="B136" s="12" t="s">
        <v>17</v>
      </c>
      <c r="C136" s="87">
        <v>68</v>
      </c>
      <c r="D136" s="14" t="s">
        <v>47</v>
      </c>
      <c r="E136" s="15" t="s">
        <v>371</v>
      </c>
      <c r="F136" s="15" t="s">
        <v>20</v>
      </c>
      <c r="G136" s="237">
        <v>22</v>
      </c>
      <c r="J136" s="237">
        <v>68</v>
      </c>
      <c r="K136" s="178">
        <v>0.86810776942355894</v>
      </c>
      <c r="L136" s="178">
        <v>0.93233618233618232</v>
      </c>
      <c r="M136" s="178">
        <v>0.97048611111111116</v>
      </c>
      <c r="N136" s="178">
        <v>0.96824817518248174</v>
      </c>
      <c r="O136" s="178">
        <v>0.96730839084634945</v>
      </c>
      <c r="P136" s="178">
        <v>0.95816212177810978</v>
      </c>
      <c r="Q136" s="181">
        <v>0.94121345488840003</v>
      </c>
      <c r="R136" s="180">
        <v>0.96196423502696604</v>
      </c>
      <c r="S136" s="180">
        <v>0.95195991747715902</v>
      </c>
      <c r="T136" s="181">
        <v>0.75779239348012595</v>
      </c>
      <c r="U136" s="181">
        <v>0.962125660598943</v>
      </c>
      <c r="V136" s="181">
        <v>0.98659673659673697</v>
      </c>
    </row>
    <row r="137" spans="2:22" ht="15.95" customHeight="1" x14ac:dyDescent="0.25">
      <c r="B137" s="88" t="s">
        <v>149</v>
      </c>
      <c r="C137" s="89">
        <v>70</v>
      </c>
      <c r="D137" s="14" t="s">
        <v>47</v>
      </c>
      <c r="E137" s="15" t="s">
        <v>150</v>
      </c>
      <c r="F137" s="15" t="s">
        <v>107</v>
      </c>
      <c r="G137" s="237">
        <v>50</v>
      </c>
      <c r="J137" s="237">
        <v>70</v>
      </c>
      <c r="K137" s="178">
        <v>0.98736349453978156</v>
      </c>
      <c r="L137" s="178">
        <v>0.95261300621744249</v>
      </c>
      <c r="M137" s="178">
        <v>0.93678678678678684</v>
      </c>
      <c r="N137" s="178">
        <v>0.97921330348576907</v>
      </c>
      <c r="O137" s="178">
        <v>0.96021021021021025</v>
      </c>
      <c r="P137" s="178">
        <v>0.97593373964681984</v>
      </c>
      <c r="Q137" s="181">
        <v>0.99175824175824201</v>
      </c>
      <c r="R137" s="180">
        <v>0.99204204204204205</v>
      </c>
      <c r="S137" s="180">
        <v>0.99125273352077503</v>
      </c>
      <c r="T137" s="181">
        <v>0.99514120862435496</v>
      </c>
      <c r="U137" s="181">
        <v>0.99378495960223701</v>
      </c>
      <c r="V137" s="181">
        <v>0.99438640261967903</v>
      </c>
    </row>
    <row r="138" spans="2:22" ht="15.95" customHeight="1" x14ac:dyDescent="0.25">
      <c r="B138" s="88" t="s">
        <v>149</v>
      </c>
      <c r="C138" s="88" t="s">
        <v>151</v>
      </c>
      <c r="D138" s="14" t="s">
        <v>25</v>
      </c>
      <c r="E138" s="15" t="s">
        <v>152</v>
      </c>
      <c r="F138" s="15" t="s">
        <v>107</v>
      </c>
      <c r="G138" s="237">
        <v>55</v>
      </c>
      <c r="J138" s="237" t="s">
        <v>151</v>
      </c>
      <c r="K138" s="178">
        <v>0.875</v>
      </c>
      <c r="L138" s="178">
        <v>1</v>
      </c>
      <c r="M138" s="178">
        <v>1</v>
      </c>
      <c r="N138" s="178">
        <v>0.95833333333333337</v>
      </c>
      <c r="O138" s="178">
        <v>0.91666666666666663</v>
      </c>
      <c r="P138" s="178">
        <v>0.92592592592592593</v>
      </c>
      <c r="Q138" s="181">
        <v>0.88888888888888895</v>
      </c>
      <c r="R138" s="180">
        <v>1</v>
      </c>
      <c r="S138" s="180">
        <v>0.93333333333333302</v>
      </c>
      <c r="T138" s="181">
        <v>1</v>
      </c>
      <c r="U138" s="181">
        <v>1</v>
      </c>
      <c r="V138" s="181">
        <v>1</v>
      </c>
    </row>
    <row r="139" spans="2:22" ht="15.95" customHeight="1" x14ac:dyDescent="0.25">
      <c r="B139" s="88" t="s">
        <v>149</v>
      </c>
      <c r="C139" s="90">
        <v>711</v>
      </c>
      <c r="D139" s="14" t="s">
        <v>25</v>
      </c>
      <c r="E139" s="15" t="s">
        <v>153</v>
      </c>
      <c r="F139" s="15" t="s">
        <v>89</v>
      </c>
      <c r="G139" s="237">
        <v>52</v>
      </c>
      <c r="J139" s="237">
        <v>711</v>
      </c>
      <c r="K139" s="178">
        <v>0.8622493461203139</v>
      </c>
      <c r="L139" s="178">
        <v>0.91899189918991897</v>
      </c>
      <c r="M139" s="178">
        <v>0.97862232779097391</v>
      </c>
      <c r="N139" s="178">
        <v>0.96737213403880074</v>
      </c>
      <c r="O139" s="178">
        <v>0.99287410926365793</v>
      </c>
      <c r="P139" s="178">
        <v>0.99750208159866782</v>
      </c>
      <c r="Q139" s="181">
        <v>0.99422918384171499</v>
      </c>
      <c r="R139" s="180">
        <v>0.98970704671417298</v>
      </c>
      <c r="S139" s="180">
        <v>0.96921797004991705</v>
      </c>
      <c r="T139" s="181">
        <v>0.99267697314890202</v>
      </c>
      <c r="U139" s="181">
        <v>0.97372742200328399</v>
      </c>
      <c r="V139" s="181">
        <v>0.99128919860627196</v>
      </c>
    </row>
    <row r="140" spans="2:22" ht="15.95" customHeight="1" x14ac:dyDescent="0.25">
      <c r="B140" s="88" t="s">
        <v>149</v>
      </c>
      <c r="C140" s="91">
        <v>712</v>
      </c>
      <c r="D140" s="14" t="s">
        <v>21</v>
      </c>
      <c r="E140" s="15" t="s">
        <v>154</v>
      </c>
      <c r="F140" s="15" t="s">
        <v>89</v>
      </c>
      <c r="G140" s="237">
        <v>52</v>
      </c>
      <c r="J140" s="237">
        <v>712</v>
      </c>
      <c r="K140" s="178">
        <v>0.85839929639401935</v>
      </c>
      <c r="L140" s="178">
        <v>0.93036211699164351</v>
      </c>
      <c r="M140" s="178">
        <v>0.97611202635914329</v>
      </c>
      <c r="N140" s="178">
        <v>0.982094897045658</v>
      </c>
      <c r="O140" s="178">
        <v>0.98929159802306421</v>
      </c>
      <c r="P140" s="178">
        <v>0.9948320413436692</v>
      </c>
      <c r="Q140" s="181">
        <v>0.988145639288738</v>
      </c>
      <c r="R140" s="180">
        <v>0.98517298187808899</v>
      </c>
      <c r="S140" s="180">
        <v>0.94918173987941401</v>
      </c>
      <c r="T140" s="181">
        <v>0.77936241610738299</v>
      </c>
      <c r="U140" s="181">
        <v>0.96843003412969297</v>
      </c>
      <c r="V140" s="181">
        <v>0.98680738786279698</v>
      </c>
    </row>
    <row r="141" spans="2:22" ht="15.95" customHeight="1" x14ac:dyDescent="0.25">
      <c r="B141" s="88" t="s">
        <v>149</v>
      </c>
      <c r="C141" s="92" t="s">
        <v>155</v>
      </c>
      <c r="D141" s="14" t="s">
        <v>32</v>
      </c>
      <c r="E141" s="15" t="s">
        <v>156</v>
      </c>
      <c r="F141" s="15" t="s">
        <v>107</v>
      </c>
      <c r="G141" s="237">
        <v>55</v>
      </c>
      <c r="J141" s="237" t="s">
        <v>155</v>
      </c>
      <c r="K141" s="178">
        <v>0.99313009875483038</v>
      </c>
      <c r="L141" s="178">
        <v>0.96789204281060959</v>
      </c>
      <c r="M141" s="178">
        <v>0.94833333333333336</v>
      </c>
      <c r="N141" s="178">
        <v>0.97397441552712838</v>
      </c>
      <c r="O141" s="178">
        <v>0.96458333333333335</v>
      </c>
      <c r="P141" s="178">
        <v>0.9727154612386314</v>
      </c>
      <c r="Q141" s="181">
        <v>0.99071338117349095</v>
      </c>
      <c r="R141" s="180">
        <v>0.987916666666667</v>
      </c>
      <c r="S141" s="180">
        <v>0.98961488533102504</v>
      </c>
      <c r="T141" s="181">
        <v>0.98990748528174899</v>
      </c>
      <c r="U141" s="181">
        <v>0.98318965517241397</v>
      </c>
      <c r="V141" s="181">
        <v>0.98584298584298602</v>
      </c>
    </row>
    <row r="142" spans="2:22" ht="15.95" customHeight="1" x14ac:dyDescent="0.25">
      <c r="B142" s="88" t="s">
        <v>149</v>
      </c>
      <c r="C142" s="92" t="s">
        <v>157</v>
      </c>
      <c r="D142" s="14" t="s">
        <v>32</v>
      </c>
      <c r="E142" s="15" t="s">
        <v>158</v>
      </c>
      <c r="F142" s="15" t="s">
        <v>107</v>
      </c>
      <c r="G142" s="237">
        <v>55</v>
      </c>
      <c r="J142" s="237" t="s">
        <v>157</v>
      </c>
      <c r="K142" s="178">
        <v>0.99308641975308642</v>
      </c>
      <c r="L142" s="178">
        <v>0.96700223713646527</v>
      </c>
      <c r="M142" s="178">
        <v>0.94752929190015278</v>
      </c>
      <c r="N142" s="178">
        <v>0.97839506172839508</v>
      </c>
      <c r="O142" s="178">
        <v>0.9623025980641875</v>
      </c>
      <c r="P142" s="178">
        <v>0.97801047120418849</v>
      </c>
      <c r="Q142" s="181">
        <v>0.986928104575164</v>
      </c>
      <c r="R142" s="180">
        <v>0.99133978604177297</v>
      </c>
      <c r="S142" s="180">
        <v>0.99110878661087898</v>
      </c>
      <c r="T142" s="181">
        <v>0.98938858009095498</v>
      </c>
      <c r="U142" s="181">
        <v>0.98527865404837001</v>
      </c>
      <c r="V142" s="181">
        <v>0.98618648248643304</v>
      </c>
    </row>
    <row r="143" spans="2:22" ht="15.95" customHeight="1" x14ac:dyDescent="0.25">
      <c r="B143" s="88" t="s">
        <v>149</v>
      </c>
      <c r="C143" s="92" t="s">
        <v>159</v>
      </c>
      <c r="D143" s="14" t="s">
        <v>18</v>
      </c>
      <c r="E143" s="15" t="s">
        <v>160</v>
      </c>
      <c r="F143" s="15" t="s">
        <v>107</v>
      </c>
      <c r="G143" s="237">
        <v>55</v>
      </c>
      <c r="J143" s="237" t="s">
        <v>159</v>
      </c>
      <c r="K143" s="178">
        <v>0.98684210526315785</v>
      </c>
      <c r="L143" s="178">
        <v>0.9016620498614959</v>
      </c>
      <c r="M143" s="178">
        <v>0.82951945080091538</v>
      </c>
      <c r="N143" s="178">
        <v>0.94117647058823528</v>
      </c>
      <c r="O143" s="178">
        <v>0.90617848970251713</v>
      </c>
      <c r="P143" s="178">
        <v>0.93734335839598992</v>
      </c>
      <c r="Q143" s="181">
        <v>0.990789473684211</v>
      </c>
      <c r="R143" s="180">
        <v>0.97597254004576695</v>
      </c>
      <c r="S143" s="180">
        <v>0.98621553884711799</v>
      </c>
      <c r="T143" s="181">
        <v>0.98621553884711799</v>
      </c>
      <c r="U143" s="181">
        <v>0.99043062200956899</v>
      </c>
      <c r="V143" s="181">
        <v>0.98848684210526305</v>
      </c>
    </row>
    <row r="144" spans="2:22" ht="15.95" customHeight="1" x14ac:dyDescent="0.25">
      <c r="B144" s="88" t="s">
        <v>149</v>
      </c>
      <c r="C144" s="93">
        <v>733</v>
      </c>
      <c r="D144" s="14" t="s">
        <v>25</v>
      </c>
      <c r="E144" s="15" t="s">
        <v>161</v>
      </c>
      <c r="F144" s="15" t="s">
        <v>89</v>
      </c>
      <c r="G144" s="237">
        <v>52</v>
      </c>
      <c r="J144" s="237">
        <v>733</v>
      </c>
      <c r="K144" s="178">
        <v>0.88438818565400845</v>
      </c>
      <c r="L144" s="178">
        <v>0.92239858906525574</v>
      </c>
      <c r="M144" s="178">
        <v>0.96726422447388927</v>
      </c>
      <c r="N144" s="178">
        <v>0.97089041095890416</v>
      </c>
      <c r="O144" s="178">
        <v>0.97116134060795012</v>
      </c>
      <c r="P144" s="178">
        <v>0.98039215686274506</v>
      </c>
      <c r="Q144" s="181">
        <v>0.98468976631748595</v>
      </c>
      <c r="R144" s="180">
        <v>0.98597038191738096</v>
      </c>
      <c r="S144" s="180">
        <v>0.91830065359477098</v>
      </c>
      <c r="T144" s="181">
        <v>0.98884462151394403</v>
      </c>
      <c r="U144" s="181">
        <v>0.975767366720517</v>
      </c>
      <c r="V144" s="181">
        <v>0.99324894514767903</v>
      </c>
    </row>
    <row r="145" spans="2:22" ht="15.95" customHeight="1" x14ac:dyDescent="0.25">
      <c r="B145" s="88" t="s">
        <v>149</v>
      </c>
      <c r="C145" s="94">
        <v>734</v>
      </c>
      <c r="D145" s="14" t="s">
        <v>25</v>
      </c>
      <c r="E145" s="15" t="s">
        <v>162</v>
      </c>
      <c r="F145" s="15" t="s">
        <v>89</v>
      </c>
      <c r="G145" s="237">
        <v>52</v>
      </c>
      <c r="J145" s="237">
        <v>734</v>
      </c>
      <c r="K145" s="178">
        <v>0.9426751592356688</v>
      </c>
      <c r="L145" s="178">
        <v>0.9560260586319218</v>
      </c>
      <c r="M145" s="178">
        <v>0.99573257467994314</v>
      </c>
      <c r="N145" s="178">
        <v>0.98652931854199688</v>
      </c>
      <c r="O145" s="178">
        <v>0.98585572842998581</v>
      </c>
      <c r="P145" s="178">
        <v>0.98442136498516319</v>
      </c>
      <c r="Q145" s="181">
        <v>0.98742603550295904</v>
      </c>
      <c r="R145" s="180">
        <v>0.98090523338048097</v>
      </c>
      <c r="S145" s="180">
        <v>0.92814814814814794</v>
      </c>
      <c r="T145" s="181">
        <v>0.98398835516739402</v>
      </c>
      <c r="U145" s="181">
        <v>0.98973607038123201</v>
      </c>
      <c r="V145" s="181">
        <v>0.98985959438377502</v>
      </c>
    </row>
    <row r="146" spans="2:22" ht="15.95" customHeight="1" x14ac:dyDescent="0.25">
      <c r="B146" s="88" t="s">
        <v>149</v>
      </c>
      <c r="C146" s="95">
        <v>735</v>
      </c>
      <c r="D146" s="14" t="s">
        <v>25</v>
      </c>
      <c r="E146" s="15" t="s">
        <v>163</v>
      </c>
      <c r="F146" s="15" t="s">
        <v>89</v>
      </c>
      <c r="G146" s="237">
        <v>52</v>
      </c>
      <c r="J146" s="237">
        <v>735</v>
      </c>
      <c r="K146" s="178">
        <v>0.87806748466257667</v>
      </c>
      <c r="L146" s="178">
        <v>0.93852140077821011</v>
      </c>
      <c r="M146" s="178">
        <v>0.97694915254237291</v>
      </c>
      <c r="N146" s="178">
        <v>0.98857578065498852</v>
      </c>
      <c r="O146" s="178">
        <v>0.98921105866486847</v>
      </c>
      <c r="P146" s="178">
        <v>0.99433026222537213</v>
      </c>
      <c r="Q146" s="181">
        <v>0.98583569405099203</v>
      </c>
      <c r="R146" s="180">
        <v>0.99393122049898897</v>
      </c>
      <c r="S146" s="180">
        <v>0.93276716206652499</v>
      </c>
      <c r="T146" s="181">
        <v>0.99025748086290899</v>
      </c>
      <c r="U146" s="181">
        <v>0.98531468531468502</v>
      </c>
      <c r="V146" s="181">
        <v>0.99473684210526303</v>
      </c>
    </row>
    <row r="147" spans="2:22" ht="15.95" customHeight="1" x14ac:dyDescent="0.25">
      <c r="B147" s="88" t="s">
        <v>149</v>
      </c>
      <c r="C147" s="96">
        <v>739</v>
      </c>
      <c r="D147" s="14" t="s">
        <v>25</v>
      </c>
      <c r="E147" s="15" t="s">
        <v>164</v>
      </c>
      <c r="F147" s="15" t="s">
        <v>89</v>
      </c>
      <c r="G147" s="237">
        <v>52</v>
      </c>
      <c r="J147" s="237">
        <v>739</v>
      </c>
      <c r="K147" s="178">
        <v>0.99424626006904493</v>
      </c>
      <c r="L147" s="178">
        <v>0.99244332493702769</v>
      </c>
      <c r="M147" s="178">
        <v>0.9977349943374858</v>
      </c>
      <c r="N147" s="178">
        <v>0.99407582938388628</v>
      </c>
      <c r="O147" s="178">
        <v>0.99546998867497172</v>
      </c>
      <c r="P147" s="178">
        <v>0.99178403755868549</v>
      </c>
      <c r="Q147" s="181">
        <v>0.98061573546180203</v>
      </c>
      <c r="R147" s="180">
        <v>0.99433748584371495</v>
      </c>
      <c r="S147" s="180">
        <v>0.965962441314554</v>
      </c>
      <c r="T147" s="181">
        <v>0.98976109215017105</v>
      </c>
      <c r="U147" s="181">
        <v>0.99063231850117095</v>
      </c>
      <c r="V147" s="181">
        <v>0.99309551208285396</v>
      </c>
    </row>
    <row r="148" spans="2:22" ht="15.95" customHeight="1" x14ac:dyDescent="0.25">
      <c r="B148" s="12" t="s">
        <v>17</v>
      </c>
      <c r="C148" s="97">
        <v>74</v>
      </c>
      <c r="D148" s="14" t="s">
        <v>43</v>
      </c>
      <c r="E148" s="15" t="s">
        <v>165</v>
      </c>
      <c r="F148" s="15" t="s">
        <v>89</v>
      </c>
      <c r="G148" s="237">
        <v>14</v>
      </c>
      <c r="J148" s="237">
        <v>74</v>
      </c>
      <c r="K148" s="178"/>
      <c r="L148" s="178"/>
      <c r="M148" s="178">
        <v>0.97067448680351909</v>
      </c>
      <c r="N148" s="178">
        <v>0.97092125579001543</v>
      </c>
      <c r="O148" s="178">
        <v>0.9839862034983986</v>
      </c>
      <c r="P148" s="178">
        <v>0.9936191934660541</v>
      </c>
      <c r="Q148" s="181">
        <v>0.99107806691449796</v>
      </c>
      <c r="R148" s="180">
        <v>0.99630450849963104</v>
      </c>
      <c r="S148" s="180">
        <v>0.95686574783052603</v>
      </c>
      <c r="T148" s="181">
        <v>0.99060103883255002</v>
      </c>
      <c r="U148" s="181">
        <v>0.97580234335201199</v>
      </c>
      <c r="V148" s="181">
        <v>0.97851611291531304</v>
      </c>
    </row>
    <row r="149" spans="2:22" ht="15.95" customHeight="1" x14ac:dyDescent="0.25">
      <c r="B149" s="12" t="s">
        <v>17</v>
      </c>
      <c r="C149" s="33">
        <v>743</v>
      </c>
      <c r="D149" s="15" t="s">
        <v>21</v>
      </c>
      <c r="E149" s="15" t="s">
        <v>165</v>
      </c>
      <c r="F149" s="15" t="s">
        <v>89</v>
      </c>
      <c r="G149" s="237">
        <v>14</v>
      </c>
      <c r="J149" s="237">
        <v>743</v>
      </c>
      <c r="K149" s="178">
        <v>0.85872663921444414</v>
      </c>
      <c r="L149" s="178">
        <v>0.94367153036986762</v>
      </c>
      <c r="M149" s="178">
        <v>0.97749869178440607</v>
      </c>
      <c r="N149" s="178"/>
      <c r="O149" s="178"/>
      <c r="P149" s="178"/>
      <c r="Q149" s="181"/>
      <c r="R149" s="180"/>
      <c r="S149" s="180"/>
      <c r="T149" s="181"/>
      <c r="U149" s="181"/>
      <c r="V149" s="181"/>
    </row>
    <row r="150" spans="2:22" ht="15.95" customHeight="1" x14ac:dyDescent="0.25">
      <c r="B150" s="12" t="s">
        <v>17</v>
      </c>
      <c r="C150" s="98">
        <v>744</v>
      </c>
      <c r="D150" s="14" t="s">
        <v>21</v>
      </c>
      <c r="E150" s="15" t="s">
        <v>166</v>
      </c>
      <c r="F150" s="15" t="s">
        <v>89</v>
      </c>
      <c r="G150" s="237">
        <v>14</v>
      </c>
      <c r="J150" s="237">
        <v>744</v>
      </c>
      <c r="K150" s="178">
        <v>0.86404833836858008</v>
      </c>
      <c r="L150" s="178">
        <v>0.93211920529801329</v>
      </c>
      <c r="M150" s="178">
        <v>0.97467725918570014</v>
      </c>
      <c r="N150" s="178">
        <v>0.97769709543568462</v>
      </c>
      <c r="O150" s="178">
        <v>0.98808341608738826</v>
      </c>
      <c r="P150" s="178">
        <v>0.99279835390946503</v>
      </c>
      <c r="Q150" s="181">
        <v>0.99500499500499495</v>
      </c>
      <c r="R150" s="180">
        <v>0.99155908639523305</v>
      </c>
      <c r="S150" s="180">
        <v>0.95936213991769603</v>
      </c>
      <c r="T150" s="181">
        <v>0.992522432701894</v>
      </c>
      <c r="U150" s="181">
        <v>0.98613963039014396</v>
      </c>
      <c r="V150" s="181">
        <v>0.98590130916414898</v>
      </c>
    </row>
    <row r="151" spans="2:22" ht="15.95" customHeight="1" x14ac:dyDescent="0.25">
      <c r="B151" s="12" t="s">
        <v>17</v>
      </c>
      <c r="C151" s="99">
        <v>747</v>
      </c>
      <c r="D151" s="14" t="s">
        <v>21</v>
      </c>
      <c r="E151" s="15" t="s">
        <v>167</v>
      </c>
      <c r="F151" s="15" t="s">
        <v>89</v>
      </c>
      <c r="G151" s="237">
        <v>14</v>
      </c>
      <c r="J151" s="237">
        <v>747</v>
      </c>
      <c r="K151" s="178">
        <v>0.87857142857142856</v>
      </c>
      <c r="L151" s="178">
        <v>0.91692860350246974</v>
      </c>
      <c r="M151" s="178">
        <v>0.97917517354022054</v>
      </c>
      <c r="N151" s="178">
        <v>0.98484848484848486</v>
      </c>
      <c r="O151" s="178">
        <v>0.99161073825503354</v>
      </c>
      <c r="P151" s="178">
        <v>0.99650959860383947</v>
      </c>
      <c r="Q151" s="181">
        <v>0.99403747870528103</v>
      </c>
      <c r="R151" s="180">
        <v>0.99370805369127502</v>
      </c>
      <c r="S151" s="180">
        <v>0.96204188481675401</v>
      </c>
      <c r="T151" s="181">
        <v>0.98432203389830497</v>
      </c>
      <c r="U151" s="181">
        <v>0.98177083333333304</v>
      </c>
      <c r="V151" s="181">
        <v>0.981739130434783</v>
      </c>
    </row>
    <row r="152" spans="2:22" ht="15.95" customHeight="1" x14ac:dyDescent="0.25">
      <c r="B152" s="12" t="s">
        <v>17</v>
      </c>
      <c r="C152" s="100">
        <v>75</v>
      </c>
      <c r="D152" s="14" t="s">
        <v>43</v>
      </c>
      <c r="E152" s="15" t="s">
        <v>168</v>
      </c>
      <c r="F152" s="15" t="s">
        <v>20</v>
      </c>
      <c r="G152" s="237">
        <v>12</v>
      </c>
      <c r="J152" s="237">
        <v>75</v>
      </c>
      <c r="K152" s="178">
        <v>0.89635922330097084</v>
      </c>
      <c r="L152" s="178">
        <v>0.87605396290050586</v>
      </c>
      <c r="M152" s="178">
        <v>0.87610382659887609</v>
      </c>
      <c r="N152" s="178">
        <v>0.85997286295793762</v>
      </c>
      <c r="O152" s="178">
        <v>0.87569761542364277</v>
      </c>
      <c r="P152" s="178">
        <v>0.96823313205565764</v>
      </c>
      <c r="Q152" s="181">
        <v>0.96568627450980404</v>
      </c>
      <c r="R152" s="180">
        <v>0.97933513027852603</v>
      </c>
      <c r="S152" s="180">
        <v>0.97459207459207498</v>
      </c>
      <c r="T152" s="181">
        <v>0.97552130553037197</v>
      </c>
      <c r="U152" s="181">
        <v>0.96514869888475796</v>
      </c>
      <c r="V152" s="181">
        <v>0.96528581346910403</v>
      </c>
    </row>
    <row r="153" spans="2:22" ht="15.95" customHeight="1" x14ac:dyDescent="0.25">
      <c r="B153" s="12" t="s">
        <v>17</v>
      </c>
      <c r="C153" s="101">
        <v>751</v>
      </c>
      <c r="D153" s="14" t="s">
        <v>21</v>
      </c>
      <c r="E153" s="15" t="s">
        <v>170</v>
      </c>
      <c r="F153" s="15" t="s">
        <v>20</v>
      </c>
      <c r="G153" s="237">
        <v>12</v>
      </c>
      <c r="J153" s="237">
        <v>751</v>
      </c>
      <c r="K153" s="178">
        <v>0.80265435660703977</v>
      </c>
      <c r="L153" s="178">
        <v>0.87728459530026115</v>
      </c>
      <c r="M153" s="178">
        <v>0.92460796139927626</v>
      </c>
      <c r="N153" s="178">
        <v>0.92317541613316256</v>
      </c>
      <c r="O153" s="178">
        <v>0.93806921675774135</v>
      </c>
      <c r="P153" s="178">
        <v>0.98052763819095479</v>
      </c>
      <c r="Q153" s="181">
        <v>0.95860058309037899</v>
      </c>
      <c r="R153" s="180">
        <v>0.969382176052488</v>
      </c>
      <c r="S153" s="180">
        <v>0.96271186440678003</v>
      </c>
      <c r="T153" s="181">
        <v>0.97320940404592704</v>
      </c>
      <c r="U153" s="181">
        <v>0.97062146892655399</v>
      </c>
      <c r="V153" s="181">
        <v>0.97594313832695501</v>
      </c>
    </row>
    <row r="154" spans="2:22" ht="15.95" customHeight="1" x14ac:dyDescent="0.25">
      <c r="B154" s="12" t="s">
        <v>17</v>
      </c>
      <c r="C154" s="102">
        <v>755</v>
      </c>
      <c r="D154" s="14" t="s">
        <v>21</v>
      </c>
      <c r="E154" s="15" t="s">
        <v>171</v>
      </c>
      <c r="F154" s="15" t="s">
        <v>20</v>
      </c>
      <c r="G154" s="237">
        <v>17</v>
      </c>
      <c r="J154" s="237">
        <v>755</v>
      </c>
      <c r="K154" s="178">
        <v>0.83102652825836221</v>
      </c>
      <c r="L154" s="178">
        <v>0.8112211221122112</v>
      </c>
      <c r="M154" s="178">
        <v>0.87063778580024065</v>
      </c>
      <c r="N154" s="178">
        <v>0.87462144155057542</v>
      </c>
      <c r="O154" s="178">
        <v>0.90148911798396336</v>
      </c>
      <c r="P154" s="178">
        <v>0.9910714285714286</v>
      </c>
      <c r="Q154" s="181">
        <v>0.96755319148936203</v>
      </c>
      <c r="R154" s="180">
        <v>0.97025841053144801</v>
      </c>
      <c r="S154" s="180">
        <v>0.969558599695586</v>
      </c>
      <c r="T154" s="181">
        <v>0.98718580581567295</v>
      </c>
      <c r="U154" s="181">
        <v>0.97780020181634697</v>
      </c>
      <c r="V154" s="181">
        <v>0.98176291793313097</v>
      </c>
    </row>
    <row r="155" spans="2:22" ht="15.95" customHeight="1" x14ac:dyDescent="0.25">
      <c r="B155" s="12" t="s">
        <v>17</v>
      </c>
      <c r="C155" s="103">
        <v>76</v>
      </c>
      <c r="D155" s="14" t="s">
        <v>43</v>
      </c>
      <c r="E155" s="15" t="s">
        <v>172</v>
      </c>
      <c r="F155" s="15" t="s">
        <v>20</v>
      </c>
      <c r="G155" s="237">
        <v>16</v>
      </c>
      <c r="J155" s="237">
        <v>76</v>
      </c>
      <c r="K155" s="178"/>
      <c r="L155" s="178"/>
      <c r="M155" s="178">
        <v>0.93895531780994335</v>
      </c>
      <c r="N155" s="178">
        <v>0.98370615851974597</v>
      </c>
      <c r="O155" s="178">
        <v>0.95945945945945943</v>
      </c>
      <c r="P155" s="178">
        <v>0.97935022026431717</v>
      </c>
      <c r="Q155" s="181">
        <v>0.96190476190476204</v>
      </c>
      <c r="R155" s="180">
        <v>0.95345653661875396</v>
      </c>
      <c r="S155" s="180">
        <v>0.96188446969696995</v>
      </c>
      <c r="T155" s="181">
        <v>0.96716417910447805</v>
      </c>
      <c r="U155" s="181">
        <v>0.96012269938650296</v>
      </c>
      <c r="V155" s="181">
        <v>0.97176196032672102</v>
      </c>
    </row>
    <row r="156" spans="2:22" ht="15.95" customHeight="1" x14ac:dyDescent="0.25">
      <c r="B156" s="12" t="s">
        <v>17</v>
      </c>
      <c r="C156" s="33">
        <v>762</v>
      </c>
      <c r="D156" s="15" t="s">
        <v>21</v>
      </c>
      <c r="E156" s="15" t="s">
        <v>172</v>
      </c>
      <c r="F156" s="15" t="s">
        <v>20</v>
      </c>
      <c r="G156" s="237">
        <v>16</v>
      </c>
      <c r="J156" s="237">
        <v>762</v>
      </c>
      <c r="K156" s="178">
        <v>0.9519056261343013</v>
      </c>
      <c r="L156" s="178">
        <v>0.89603214465092917</v>
      </c>
      <c r="M156" s="178">
        <v>0.92338387869114125</v>
      </c>
      <c r="N156" s="178"/>
      <c r="O156" s="178"/>
      <c r="P156" s="178"/>
      <c r="Q156" s="181"/>
      <c r="R156" s="180"/>
      <c r="S156" s="180"/>
      <c r="T156" s="181"/>
      <c r="U156" s="181"/>
      <c r="V156" s="181"/>
    </row>
    <row r="157" spans="2:22" ht="15.95" customHeight="1" x14ac:dyDescent="0.25">
      <c r="B157" s="12" t="s">
        <v>17</v>
      </c>
      <c r="C157" s="104">
        <v>774</v>
      </c>
      <c r="D157" s="14" t="s">
        <v>18</v>
      </c>
      <c r="E157" s="15" t="s">
        <v>173</v>
      </c>
      <c r="F157" s="15" t="s">
        <v>20</v>
      </c>
      <c r="G157" s="237">
        <v>16</v>
      </c>
      <c r="J157" s="237">
        <v>774</v>
      </c>
      <c r="K157" s="178">
        <v>0.95170454545454541</v>
      </c>
      <c r="L157" s="178">
        <v>0.83415841584158412</v>
      </c>
      <c r="M157" s="178">
        <v>0.93333333333333335</v>
      </c>
      <c r="N157" s="178">
        <v>0.84109589041095889</v>
      </c>
      <c r="O157" s="178">
        <v>0.87944664031620556</v>
      </c>
      <c r="P157" s="178">
        <v>0.98484848484848486</v>
      </c>
      <c r="Q157" s="181">
        <v>0.87284482758620696</v>
      </c>
      <c r="R157" s="180">
        <v>0.91130434782608705</v>
      </c>
      <c r="S157" s="180">
        <v>0.93523809523809498</v>
      </c>
      <c r="T157" s="181">
        <v>0.958095238095238</v>
      </c>
      <c r="U157" s="181">
        <v>0.941818181818182</v>
      </c>
      <c r="V157" s="181">
        <v>0.98000000000999998</v>
      </c>
    </row>
    <row r="158" spans="2:22" ht="15.95" customHeight="1" x14ac:dyDescent="0.25">
      <c r="B158" s="12" t="s">
        <v>17</v>
      </c>
      <c r="C158" s="104">
        <v>775</v>
      </c>
      <c r="D158" s="14" t="s">
        <v>18</v>
      </c>
      <c r="E158" s="15" t="s">
        <v>174</v>
      </c>
      <c r="F158" s="15" t="s">
        <v>20</v>
      </c>
      <c r="G158" s="237">
        <v>16</v>
      </c>
      <c r="J158" s="237">
        <v>775</v>
      </c>
      <c r="K158" s="178">
        <v>0.90046296296296291</v>
      </c>
      <c r="L158" s="178">
        <v>0.86153846153846159</v>
      </c>
      <c r="M158" s="178">
        <v>0.9358974358974359</v>
      </c>
      <c r="N158" s="178">
        <v>0.94334975369458129</v>
      </c>
      <c r="O158" s="178">
        <v>0.86956521739130432</v>
      </c>
      <c r="P158" s="178">
        <v>0.96886446886446886</v>
      </c>
      <c r="Q158" s="181">
        <v>0.93371212121212099</v>
      </c>
      <c r="R158" s="180">
        <v>0.92753623188405798</v>
      </c>
      <c r="S158" s="180">
        <v>0.925396825396825</v>
      </c>
      <c r="T158" s="181">
        <v>0.95873015873015899</v>
      </c>
      <c r="U158" s="181">
        <v>0.91818181818181799</v>
      </c>
      <c r="V158" s="181">
        <v>0.94374999999999998</v>
      </c>
    </row>
    <row r="159" spans="2:22" ht="15.95" customHeight="1" x14ac:dyDescent="0.25">
      <c r="B159" s="12" t="s">
        <v>17</v>
      </c>
      <c r="C159" s="105">
        <v>781</v>
      </c>
      <c r="D159" s="14" t="s">
        <v>21</v>
      </c>
      <c r="E159" s="15" t="s">
        <v>175</v>
      </c>
      <c r="F159" s="15" t="s">
        <v>20</v>
      </c>
      <c r="G159" s="237">
        <v>17</v>
      </c>
      <c r="J159" s="237">
        <v>781</v>
      </c>
      <c r="K159" s="178">
        <v>0.7919237240605721</v>
      </c>
      <c r="L159" s="178">
        <v>0.86892583120204603</v>
      </c>
      <c r="M159" s="178">
        <v>0.91873015873015873</v>
      </c>
      <c r="N159" s="178">
        <v>0.89155844155844155</v>
      </c>
      <c r="O159" s="178">
        <v>0.92590163934426228</v>
      </c>
      <c r="P159" s="178">
        <v>0.98924008069939473</v>
      </c>
      <c r="Q159" s="181">
        <v>0.97892271662763497</v>
      </c>
      <c r="R159" s="180">
        <v>0.99062327633756198</v>
      </c>
      <c r="S159" s="180">
        <v>0.95662100456621002</v>
      </c>
      <c r="T159" s="181">
        <v>0.98783858485350995</v>
      </c>
      <c r="U159" s="181">
        <v>0.98460661345496003</v>
      </c>
      <c r="V159" s="181">
        <v>0.98943857698721505</v>
      </c>
    </row>
    <row r="160" spans="2:22" ht="15.95" customHeight="1" x14ac:dyDescent="0.25">
      <c r="B160" s="12" t="s">
        <v>17</v>
      </c>
      <c r="C160" s="57">
        <v>782</v>
      </c>
      <c r="D160" s="14" t="s">
        <v>25</v>
      </c>
      <c r="E160" s="15" t="s">
        <v>176</v>
      </c>
      <c r="F160" s="15" t="s">
        <v>89</v>
      </c>
      <c r="G160" s="237">
        <v>14</v>
      </c>
      <c r="J160" s="237">
        <v>782</v>
      </c>
      <c r="K160" s="178">
        <v>0.86363636363636365</v>
      </c>
      <c r="L160" s="178">
        <v>0.90675547098001907</v>
      </c>
      <c r="M160" s="178">
        <v>0.97243107769423553</v>
      </c>
      <c r="N160" s="178">
        <v>0.97100093545369504</v>
      </c>
      <c r="O160" s="178">
        <v>0.97827903091060986</v>
      </c>
      <c r="P160" s="178">
        <v>0.98680738786279687</v>
      </c>
      <c r="Q160" s="181">
        <v>0.99301919720767895</v>
      </c>
      <c r="R160" s="180">
        <v>0.99749373433583999</v>
      </c>
      <c r="S160" s="180">
        <v>0.94019349164467902</v>
      </c>
      <c r="T160" s="181">
        <v>0.98796216680997395</v>
      </c>
      <c r="U160" s="181">
        <v>0.98353552859618698</v>
      </c>
      <c r="V160" s="181">
        <v>0.98515769944341403</v>
      </c>
    </row>
    <row r="161" spans="2:22" ht="15.95" customHeight="1" x14ac:dyDescent="0.25">
      <c r="B161" s="12" t="s">
        <v>17</v>
      </c>
      <c r="C161" s="106">
        <v>783</v>
      </c>
      <c r="D161" s="14" t="s">
        <v>25</v>
      </c>
      <c r="E161" s="15" t="s">
        <v>177</v>
      </c>
      <c r="F161" s="15" t="s">
        <v>89</v>
      </c>
      <c r="G161" s="237">
        <v>14</v>
      </c>
      <c r="J161" s="237">
        <v>783</v>
      </c>
      <c r="K161" s="178">
        <v>0.87868852459016389</v>
      </c>
      <c r="L161" s="178">
        <v>0.9446450060168472</v>
      </c>
      <c r="M161" s="178">
        <v>0.96854663774403471</v>
      </c>
      <c r="N161" s="178">
        <v>0.98083427282976321</v>
      </c>
      <c r="O161" s="178">
        <v>0.99457700650759218</v>
      </c>
      <c r="P161" s="178">
        <v>0.9932659932659933</v>
      </c>
      <c r="Q161" s="181">
        <v>0.99564744287268803</v>
      </c>
      <c r="R161" s="180">
        <v>0.99457700650759195</v>
      </c>
      <c r="S161" s="180">
        <v>0.958473625140292</v>
      </c>
      <c r="T161" s="181">
        <v>0.99347826086956503</v>
      </c>
      <c r="U161" s="181">
        <v>0.98878923766816096</v>
      </c>
      <c r="V161" s="181">
        <v>0.99234972677595601</v>
      </c>
    </row>
    <row r="162" spans="2:22" ht="15.95" customHeight="1" x14ac:dyDescent="0.25">
      <c r="B162" s="107" t="s">
        <v>178</v>
      </c>
      <c r="C162" s="108">
        <v>801</v>
      </c>
      <c r="D162" s="14" t="s">
        <v>21</v>
      </c>
      <c r="E162" s="15" t="s">
        <v>179</v>
      </c>
      <c r="F162" s="15" t="s">
        <v>20</v>
      </c>
      <c r="G162" s="237">
        <v>43</v>
      </c>
      <c r="J162" s="237">
        <v>801</v>
      </c>
      <c r="K162" s="178">
        <v>0.93263473053892221</v>
      </c>
      <c r="L162" s="178">
        <v>0.91484716157205237</v>
      </c>
      <c r="M162" s="178">
        <v>0.9540566959921799</v>
      </c>
      <c r="N162" s="178">
        <v>0.97021058038007191</v>
      </c>
      <c r="O162" s="178">
        <v>0.97262859839546956</v>
      </c>
      <c r="P162" s="178">
        <v>0.99358024691358027</v>
      </c>
      <c r="Q162" s="181">
        <v>0.98896353166986595</v>
      </c>
      <c r="R162" s="180">
        <v>0.99256159925616005</v>
      </c>
      <c r="S162" s="180">
        <v>0.967070217917676</v>
      </c>
      <c r="T162" s="181">
        <v>0.991513437057992</v>
      </c>
      <c r="U162" s="181">
        <v>0.99230028873917198</v>
      </c>
      <c r="V162" s="181">
        <v>0.98880233690360297</v>
      </c>
    </row>
    <row r="163" spans="2:22" ht="15.95" customHeight="1" x14ac:dyDescent="0.25">
      <c r="B163" s="107" t="s">
        <v>178</v>
      </c>
      <c r="C163" s="109">
        <v>802</v>
      </c>
      <c r="D163" s="14" t="s">
        <v>18</v>
      </c>
      <c r="E163" s="15" t="s">
        <v>180</v>
      </c>
      <c r="F163" s="15" t="s">
        <v>20</v>
      </c>
      <c r="G163" s="237">
        <v>43</v>
      </c>
      <c r="J163" s="237">
        <v>802</v>
      </c>
      <c r="K163" s="178">
        <v>0.984375</v>
      </c>
      <c r="L163" s="178">
        <v>0.9337349397590361</v>
      </c>
      <c r="M163" s="178">
        <v>0.97826086956521741</v>
      </c>
      <c r="N163" s="178">
        <v>0.95882352941176474</v>
      </c>
      <c r="O163" s="178">
        <v>0.97826086956521741</v>
      </c>
      <c r="P163" s="178">
        <v>0.98571428571428577</v>
      </c>
      <c r="Q163" s="181">
        <v>0.94499999999999995</v>
      </c>
      <c r="R163" s="180">
        <v>0.97391304347826102</v>
      </c>
      <c r="S163" s="180">
        <v>0.92380952380952397</v>
      </c>
      <c r="T163" s="181">
        <v>0.96190476190476204</v>
      </c>
      <c r="U163" s="181">
        <v>0.96363636363636396</v>
      </c>
      <c r="V163" s="181">
        <v>1</v>
      </c>
    </row>
    <row r="164" spans="2:22" ht="15.95" customHeight="1" x14ac:dyDescent="0.25">
      <c r="B164" s="107" t="s">
        <v>178</v>
      </c>
      <c r="C164" s="110">
        <v>805</v>
      </c>
      <c r="D164" s="14" t="s">
        <v>25</v>
      </c>
      <c r="E164" s="15" t="s">
        <v>181</v>
      </c>
      <c r="F164" s="15" t="s">
        <v>20</v>
      </c>
      <c r="G164" s="237">
        <v>43</v>
      </c>
      <c r="J164" s="237">
        <v>805</v>
      </c>
      <c r="K164" s="178">
        <v>0.96992481203007519</v>
      </c>
      <c r="L164" s="178">
        <v>0.98872180451127822</v>
      </c>
      <c r="M164" s="178">
        <v>0.99068322981366463</v>
      </c>
      <c r="N164" s="178">
        <v>0.98739495798319332</v>
      </c>
      <c r="O164" s="178">
        <v>0.98136645962732916</v>
      </c>
      <c r="P164" s="178">
        <v>1</v>
      </c>
      <c r="Q164" s="181">
        <v>0.996428571428572</v>
      </c>
      <c r="R164" s="180">
        <v>0.99068322981366497</v>
      </c>
      <c r="S164" s="180">
        <v>0.96258503401360496</v>
      </c>
      <c r="T164" s="181">
        <v>0.99319727891156495</v>
      </c>
      <c r="U164" s="181">
        <v>0.99675324675324695</v>
      </c>
      <c r="V164" s="181">
        <v>0.98496240601503804</v>
      </c>
    </row>
    <row r="165" spans="2:22" ht="15.95" customHeight="1" x14ac:dyDescent="0.25">
      <c r="B165" s="107" t="s">
        <v>178</v>
      </c>
      <c r="C165" s="111">
        <v>806</v>
      </c>
      <c r="D165" s="14" t="s">
        <v>21</v>
      </c>
      <c r="E165" s="15" t="s">
        <v>182</v>
      </c>
      <c r="F165" s="15" t="s">
        <v>20</v>
      </c>
      <c r="G165" s="237">
        <v>43</v>
      </c>
      <c r="J165" s="237">
        <v>806</v>
      </c>
      <c r="K165" s="178">
        <v>0.92545982575024199</v>
      </c>
      <c r="L165" s="178">
        <v>0.96604938271604934</v>
      </c>
      <c r="M165" s="178">
        <v>0.98627630375114361</v>
      </c>
      <c r="N165" s="178">
        <v>0.98279352226720651</v>
      </c>
      <c r="O165" s="178">
        <v>0.98740818467995806</v>
      </c>
      <c r="P165" s="178">
        <v>0.99674620390455526</v>
      </c>
      <c r="Q165" s="181">
        <v>0.98941798941798897</v>
      </c>
      <c r="R165" s="180">
        <v>0.99370409233997903</v>
      </c>
      <c r="S165" s="180">
        <v>0.94251626898047702</v>
      </c>
      <c r="T165" s="181">
        <v>0.99051633298208597</v>
      </c>
      <c r="U165" s="181">
        <v>0.98590021691973995</v>
      </c>
      <c r="V165" s="181">
        <v>0.97976570820021303</v>
      </c>
    </row>
    <row r="166" spans="2:22" ht="15.95" customHeight="1" x14ac:dyDescent="0.25">
      <c r="B166" s="107" t="s">
        <v>178</v>
      </c>
      <c r="C166" s="112">
        <v>807</v>
      </c>
      <c r="D166" s="14" t="s">
        <v>21</v>
      </c>
      <c r="E166" s="15" t="s">
        <v>183</v>
      </c>
      <c r="F166" s="15" t="s">
        <v>20</v>
      </c>
      <c r="G166" s="237">
        <v>43</v>
      </c>
      <c r="J166" s="237">
        <v>807</v>
      </c>
      <c r="K166" s="178">
        <v>0.9169169169169169</v>
      </c>
      <c r="L166" s="178">
        <v>0.9691489361702128</v>
      </c>
      <c r="M166" s="178">
        <v>0.98580889309366126</v>
      </c>
      <c r="N166" s="178">
        <v>0.98010471204188476</v>
      </c>
      <c r="O166" s="178">
        <v>0.98474945533769065</v>
      </c>
      <c r="P166" s="178">
        <v>0.99210822998872605</v>
      </c>
      <c r="Q166" s="181">
        <v>0.98902305159165704</v>
      </c>
      <c r="R166" s="180">
        <v>0.99564270152505496</v>
      </c>
      <c r="S166" s="180">
        <v>0.95039458850056402</v>
      </c>
      <c r="T166" s="181">
        <v>0.97811816192560197</v>
      </c>
      <c r="U166" s="181">
        <v>0.99099099099099097</v>
      </c>
      <c r="V166" s="181">
        <v>0.981194690265487</v>
      </c>
    </row>
    <row r="167" spans="2:22" ht="15.95" customHeight="1" x14ac:dyDescent="0.25">
      <c r="B167" s="107" t="s">
        <v>178</v>
      </c>
      <c r="C167" s="113">
        <v>814</v>
      </c>
      <c r="D167" s="14" t="s">
        <v>21</v>
      </c>
      <c r="E167" s="15" t="s">
        <v>184</v>
      </c>
      <c r="F167" s="15" t="s">
        <v>20</v>
      </c>
      <c r="G167" s="237">
        <v>43</v>
      </c>
      <c r="J167" s="237">
        <v>814</v>
      </c>
      <c r="K167" s="178">
        <v>0.93699265558562039</v>
      </c>
      <c r="L167" s="178">
        <v>0.95236156351791534</v>
      </c>
      <c r="M167" s="178">
        <v>0.98900319262149694</v>
      </c>
      <c r="N167" s="178">
        <v>0.98422470180838784</v>
      </c>
      <c r="O167" s="178">
        <v>0.98768472906403937</v>
      </c>
      <c r="P167" s="178">
        <v>0.9955833640044166</v>
      </c>
      <c r="Q167" s="181">
        <v>0.98623188405797102</v>
      </c>
      <c r="R167" s="180">
        <v>0.99331456720619304</v>
      </c>
      <c r="S167" s="180">
        <v>0.97027522935779797</v>
      </c>
      <c r="T167" s="181">
        <v>0.99352983465133005</v>
      </c>
      <c r="U167" s="181">
        <v>0.98979591836734704</v>
      </c>
      <c r="V167" s="181">
        <v>0.99249530956847998</v>
      </c>
    </row>
    <row r="168" spans="2:22" ht="15.95" customHeight="1" x14ac:dyDescent="0.25">
      <c r="B168" s="107" t="s">
        <v>178</v>
      </c>
      <c r="C168" s="114">
        <v>82</v>
      </c>
      <c r="D168" s="14" t="s">
        <v>43</v>
      </c>
      <c r="E168" s="15" t="s">
        <v>185</v>
      </c>
      <c r="F168" s="15" t="s">
        <v>20</v>
      </c>
      <c r="G168" s="237">
        <v>44</v>
      </c>
      <c r="J168" s="237">
        <v>82</v>
      </c>
      <c r="K168" s="178">
        <v>0.95748373101952278</v>
      </c>
      <c r="L168" s="178">
        <v>0.96544063194273022</v>
      </c>
      <c r="M168" s="178">
        <v>0.97119443754656076</v>
      </c>
      <c r="N168" s="178">
        <v>0.97602221100454312</v>
      </c>
      <c r="O168" s="178">
        <v>0.96912980068060284</v>
      </c>
      <c r="P168" s="178">
        <v>0.97787833081950726</v>
      </c>
      <c r="Q168" s="181">
        <v>0.96792088760250805</v>
      </c>
      <c r="R168" s="180">
        <v>0.982313575525813</v>
      </c>
      <c r="S168" s="180">
        <v>0.95800395256917004</v>
      </c>
      <c r="T168" s="181">
        <v>0.98128598848368498</v>
      </c>
      <c r="U168" s="181">
        <v>0.98270750988142297</v>
      </c>
      <c r="V168" s="181">
        <v>0.98406182081622795</v>
      </c>
    </row>
    <row r="169" spans="2:22" ht="15.95" customHeight="1" x14ac:dyDescent="0.25">
      <c r="B169" s="107" t="s">
        <v>178</v>
      </c>
      <c r="C169" s="115">
        <v>83</v>
      </c>
      <c r="D169" s="14" t="s">
        <v>43</v>
      </c>
      <c r="E169" s="15" t="s">
        <v>186</v>
      </c>
      <c r="F169" s="15" t="s">
        <v>37</v>
      </c>
      <c r="G169" s="237">
        <v>45</v>
      </c>
      <c r="J169" s="237">
        <v>83</v>
      </c>
      <c r="K169" s="178">
        <v>0.75619729108101197</v>
      </c>
      <c r="L169" s="178">
        <v>0.73707615341856592</v>
      </c>
      <c r="M169" s="178">
        <v>0.75991024682124153</v>
      </c>
      <c r="N169" s="178">
        <v>0.81827731092436973</v>
      </c>
      <c r="O169" s="178">
        <v>0.82423335826477184</v>
      </c>
      <c r="P169" s="178">
        <v>0.80564182194616973</v>
      </c>
      <c r="Q169" s="181">
        <v>0.957168052406148</v>
      </c>
      <c r="R169" s="180">
        <v>0.97930690600847703</v>
      </c>
      <c r="S169" s="180">
        <v>0.98964803312629401</v>
      </c>
      <c r="T169" s="181">
        <v>0.99472759226713503</v>
      </c>
      <c r="U169" s="181">
        <v>0.99355337802991195</v>
      </c>
      <c r="V169" s="181">
        <v>0.99488883209813395</v>
      </c>
    </row>
    <row r="170" spans="2:22" ht="15.95" customHeight="1" x14ac:dyDescent="0.25">
      <c r="B170" s="107" t="s">
        <v>178</v>
      </c>
      <c r="C170" s="116">
        <v>842</v>
      </c>
      <c r="D170" s="14" t="s">
        <v>18</v>
      </c>
      <c r="E170" s="15" t="s">
        <v>187</v>
      </c>
      <c r="F170" s="15" t="s">
        <v>20</v>
      </c>
      <c r="G170" s="237">
        <v>44</v>
      </c>
      <c r="J170" s="237">
        <v>842</v>
      </c>
      <c r="K170" s="178">
        <v>0.9779411764705882</v>
      </c>
      <c r="L170" s="178">
        <v>0.97329376854599403</v>
      </c>
      <c r="M170" s="178">
        <v>0.98855835240274603</v>
      </c>
      <c r="N170" s="178">
        <v>0.99071207430340558</v>
      </c>
      <c r="O170" s="178">
        <v>0.98398169336384445</v>
      </c>
      <c r="P170" s="178">
        <v>0.98496240601503759</v>
      </c>
      <c r="Q170" s="181">
        <v>0.98421052631578898</v>
      </c>
      <c r="R170" s="180">
        <v>0.99313501144164795</v>
      </c>
      <c r="S170" s="180">
        <v>0.95488721804511301</v>
      </c>
      <c r="T170" s="181">
        <v>0.99749373433583999</v>
      </c>
      <c r="U170" s="181">
        <v>0.98564593301435399</v>
      </c>
      <c r="V170" s="181">
        <v>0.99342105263157898</v>
      </c>
    </row>
    <row r="171" spans="2:22" ht="15.95" customHeight="1" x14ac:dyDescent="0.25">
      <c r="B171" s="107" t="s">
        <v>178</v>
      </c>
      <c r="C171" s="117">
        <v>843</v>
      </c>
      <c r="D171" s="14" t="s">
        <v>21</v>
      </c>
      <c r="E171" s="15" t="s">
        <v>188</v>
      </c>
      <c r="F171" s="15" t="s">
        <v>20</v>
      </c>
      <c r="G171" s="237">
        <v>44</v>
      </c>
      <c r="J171" s="237">
        <v>843</v>
      </c>
      <c r="K171" s="178">
        <v>0.955026455026455</v>
      </c>
      <c r="L171" s="178">
        <v>0.97132826214160328</v>
      </c>
      <c r="M171" s="178">
        <v>0.97334030318870879</v>
      </c>
      <c r="N171" s="178">
        <v>0.97939262472885036</v>
      </c>
      <c r="O171" s="178">
        <v>0.9791013584117032</v>
      </c>
      <c r="P171" s="178">
        <v>0.9924324324324324</v>
      </c>
      <c r="Q171" s="181">
        <v>0.98329853862212901</v>
      </c>
      <c r="R171" s="180">
        <v>0.99167533818938602</v>
      </c>
      <c r="S171" s="180">
        <v>0.96182795698924695</v>
      </c>
      <c r="T171" s="181">
        <v>0.99323621227887604</v>
      </c>
      <c r="U171" s="181">
        <v>0.98978494623655899</v>
      </c>
      <c r="V171" s="181">
        <v>0.99427679500520305</v>
      </c>
    </row>
    <row r="172" spans="2:22" ht="15.95" customHeight="1" x14ac:dyDescent="0.25">
      <c r="B172" s="107" t="s">
        <v>178</v>
      </c>
      <c r="C172" s="118">
        <v>845</v>
      </c>
      <c r="D172" s="14" t="s">
        <v>25</v>
      </c>
      <c r="E172" s="15" t="s">
        <v>189</v>
      </c>
      <c r="F172" s="15" t="s">
        <v>37</v>
      </c>
      <c r="G172" s="237">
        <v>36</v>
      </c>
      <c r="J172" s="237">
        <v>845</v>
      </c>
      <c r="K172" s="178">
        <v>0.74651810584958223</v>
      </c>
      <c r="L172" s="178">
        <v>0.60518731988472618</v>
      </c>
      <c r="M172" s="178">
        <v>0.57868020304568524</v>
      </c>
      <c r="N172" s="178">
        <v>0.74366197183098592</v>
      </c>
      <c r="O172" s="178">
        <v>0.7258883248730964</v>
      </c>
      <c r="P172" s="178">
        <v>0.7426666666666667</v>
      </c>
      <c r="Q172" s="181">
        <v>0.94854881266490798</v>
      </c>
      <c r="R172" s="180">
        <v>0.97842639593908598</v>
      </c>
      <c r="S172" s="180">
        <v>0.98933333333333295</v>
      </c>
      <c r="T172" s="181">
        <v>0.99479166666666696</v>
      </c>
      <c r="U172" s="181">
        <v>0.99736842105263201</v>
      </c>
      <c r="V172" s="181">
        <v>0.994428969359332</v>
      </c>
    </row>
    <row r="173" spans="2:22" ht="15.95" customHeight="1" x14ac:dyDescent="0.25">
      <c r="B173" s="107" t="s">
        <v>178</v>
      </c>
      <c r="C173" s="119">
        <v>856</v>
      </c>
      <c r="D173" s="14" t="s">
        <v>21</v>
      </c>
      <c r="E173" s="15" t="s">
        <v>190</v>
      </c>
      <c r="F173" s="15" t="s">
        <v>37</v>
      </c>
      <c r="G173" s="237">
        <v>45</v>
      </c>
      <c r="J173" s="237">
        <v>856</v>
      </c>
      <c r="K173" s="178">
        <v>0.67650578380534498</v>
      </c>
      <c r="L173" s="178">
        <v>0.63484785327219673</v>
      </c>
      <c r="M173" s="178">
        <v>0.65406976744186052</v>
      </c>
      <c r="N173" s="178">
        <v>0.73656983684838839</v>
      </c>
      <c r="O173" s="178">
        <v>0.6973110465116279</v>
      </c>
      <c r="P173" s="178">
        <v>0.71069661210506285</v>
      </c>
      <c r="Q173" s="181">
        <v>0.87514060742407196</v>
      </c>
      <c r="R173" s="180">
        <v>0.91388081395348897</v>
      </c>
      <c r="S173" s="180">
        <v>0.95511601369342003</v>
      </c>
      <c r="T173" s="181">
        <v>0.98515219005196697</v>
      </c>
      <c r="U173" s="181">
        <v>0.98531626506024095</v>
      </c>
      <c r="V173" s="181">
        <v>0.99256941728588199</v>
      </c>
    </row>
    <row r="174" spans="2:22" ht="15.95" customHeight="1" x14ac:dyDescent="0.25">
      <c r="B174" s="107" t="s">
        <v>178</v>
      </c>
      <c r="C174" s="120">
        <v>861</v>
      </c>
      <c r="D174" s="14" t="s">
        <v>21</v>
      </c>
      <c r="E174" s="15" t="s">
        <v>191</v>
      </c>
      <c r="F174" s="15" t="s">
        <v>37</v>
      </c>
      <c r="G174" s="237">
        <v>45</v>
      </c>
      <c r="J174" s="237">
        <v>861</v>
      </c>
      <c r="K174" s="178">
        <v>0.80221653878942878</v>
      </c>
      <c r="L174" s="178">
        <v>0.74104683195592291</v>
      </c>
      <c r="M174" s="178">
        <v>0.682526661197703</v>
      </c>
      <c r="N174" s="178">
        <v>0.77229020979020979</v>
      </c>
      <c r="O174" s="178">
        <v>0.73543888433141924</v>
      </c>
      <c r="P174" s="178">
        <v>0.7805294619982921</v>
      </c>
      <c r="Q174" s="181">
        <v>0.92243536280233496</v>
      </c>
      <c r="R174" s="180">
        <v>0.95980311730927004</v>
      </c>
      <c r="S174" s="180">
        <v>0.97056313993174104</v>
      </c>
      <c r="T174" s="181">
        <v>0.98921161825726101</v>
      </c>
      <c r="U174" s="181">
        <v>0.99363327674023805</v>
      </c>
      <c r="V174" s="181">
        <v>0.99190800681431002</v>
      </c>
    </row>
    <row r="175" spans="2:22" ht="15.95" customHeight="1" x14ac:dyDescent="0.25">
      <c r="B175" s="107" t="s">
        <v>178</v>
      </c>
      <c r="C175" s="121">
        <v>865</v>
      </c>
      <c r="D175" s="14" t="s">
        <v>21</v>
      </c>
      <c r="E175" s="15" t="s">
        <v>192</v>
      </c>
      <c r="F175" s="15" t="s">
        <v>37</v>
      </c>
      <c r="G175" s="237">
        <v>45</v>
      </c>
      <c r="J175" s="237">
        <v>865</v>
      </c>
      <c r="K175" s="178">
        <v>0.75359066427289045</v>
      </c>
      <c r="L175" s="178">
        <v>0.69514563106796112</v>
      </c>
      <c r="M175" s="178">
        <v>0.6539296569691706</v>
      </c>
      <c r="N175" s="178">
        <v>0.74135546334716462</v>
      </c>
      <c r="O175" s="178">
        <v>0.70560138949196705</v>
      </c>
      <c r="P175" s="178">
        <v>0.69828364950316169</v>
      </c>
      <c r="Q175" s="181">
        <v>0.84493392070484596</v>
      </c>
      <c r="R175" s="180">
        <v>0.89188015631784601</v>
      </c>
      <c r="S175" s="180">
        <v>0.95354082092918402</v>
      </c>
      <c r="T175" s="181">
        <v>0.98069328652917898</v>
      </c>
      <c r="U175" s="181">
        <v>0.99191374663072795</v>
      </c>
      <c r="V175" s="181">
        <v>0.99193186911698805</v>
      </c>
    </row>
    <row r="176" spans="2:22" ht="15.95" customHeight="1" x14ac:dyDescent="0.25">
      <c r="B176" s="107" t="s">
        <v>178</v>
      </c>
      <c r="C176" s="122">
        <v>866</v>
      </c>
      <c r="D176" s="14" t="s">
        <v>25</v>
      </c>
      <c r="E176" s="15" t="s">
        <v>193</v>
      </c>
      <c r="F176" s="15" t="s">
        <v>37</v>
      </c>
      <c r="G176" s="237">
        <v>42</v>
      </c>
      <c r="J176" s="237">
        <v>866</v>
      </c>
      <c r="K176" s="178">
        <v>0.89952531645569622</v>
      </c>
      <c r="L176" s="178">
        <v>0.84277148567621585</v>
      </c>
      <c r="M176" s="178">
        <v>0.84094661529994497</v>
      </c>
      <c r="N176" s="178">
        <v>0.87118391660461658</v>
      </c>
      <c r="O176" s="178">
        <v>0.80627407815079799</v>
      </c>
      <c r="P176" s="178">
        <v>0.8233875828812538</v>
      </c>
      <c r="Q176" s="181">
        <v>0.95822784810126604</v>
      </c>
      <c r="R176" s="180">
        <v>0.96973032471106202</v>
      </c>
      <c r="S176" s="180">
        <v>0.96624472573839704</v>
      </c>
      <c r="T176" s="181">
        <v>0.96142254370102498</v>
      </c>
      <c r="U176" s="181">
        <v>0.97756041426927498</v>
      </c>
      <c r="V176" s="181">
        <v>0.972310126582278</v>
      </c>
    </row>
    <row r="177" spans="2:22" ht="15.95" customHeight="1" x14ac:dyDescent="0.25">
      <c r="B177" s="107" t="s">
        <v>178</v>
      </c>
      <c r="C177" s="123">
        <v>871</v>
      </c>
      <c r="D177" s="14" t="s">
        <v>21</v>
      </c>
      <c r="E177" s="15" t="s">
        <v>194</v>
      </c>
      <c r="F177" s="15" t="s">
        <v>20</v>
      </c>
      <c r="G177" s="237">
        <v>44</v>
      </c>
      <c r="J177" s="237">
        <v>871</v>
      </c>
      <c r="K177" s="178">
        <v>0.89118122977346281</v>
      </c>
      <c r="L177" s="178">
        <v>0.94550872711792255</v>
      </c>
      <c r="M177" s="178">
        <v>0.98829981718464355</v>
      </c>
      <c r="N177" s="178">
        <v>0.98805256869772995</v>
      </c>
      <c r="O177" s="178">
        <v>0.98650127690623857</v>
      </c>
      <c r="P177" s="178">
        <v>0.99197860962566842</v>
      </c>
      <c r="Q177" s="181">
        <v>0.98094882330967503</v>
      </c>
      <c r="R177" s="180">
        <v>0.99058312205722598</v>
      </c>
      <c r="S177" s="180">
        <v>0.95157018539538396</v>
      </c>
      <c r="T177" s="181">
        <v>0.98747697974217297</v>
      </c>
      <c r="U177" s="181">
        <v>0.98837209302325602</v>
      </c>
      <c r="V177" s="181">
        <v>0.99038461538461497</v>
      </c>
    </row>
    <row r="178" spans="2:22" ht="15.95" customHeight="1" x14ac:dyDescent="0.25">
      <c r="B178" s="107" t="s">
        <v>178</v>
      </c>
      <c r="C178" s="124">
        <v>878</v>
      </c>
      <c r="D178" s="14" t="s">
        <v>21</v>
      </c>
      <c r="E178" s="15" t="s">
        <v>199</v>
      </c>
      <c r="F178" s="15" t="s">
        <v>37</v>
      </c>
      <c r="G178" s="237">
        <v>45</v>
      </c>
      <c r="J178" s="237">
        <v>878</v>
      </c>
      <c r="K178" s="178">
        <v>0.7829209896249002</v>
      </c>
      <c r="L178" s="178">
        <v>0.69348659003831414</v>
      </c>
      <c r="M178" s="178">
        <v>0.68467773060594361</v>
      </c>
      <c r="N178" s="178">
        <v>0.76829778335424503</v>
      </c>
      <c r="O178" s="178">
        <v>0.72057120802778851</v>
      </c>
      <c r="P178" s="178">
        <v>0.72085518354175071</v>
      </c>
      <c r="Q178" s="181">
        <v>0.869358669833729</v>
      </c>
      <c r="R178" s="180">
        <v>0.90582786568892304</v>
      </c>
      <c r="S178" s="180">
        <v>0.95287958115183302</v>
      </c>
      <c r="T178" s="181">
        <v>0.98742632612966597</v>
      </c>
      <c r="U178" s="181">
        <v>0.99200639488409303</v>
      </c>
      <c r="V178" s="181">
        <v>0.99386753883892098</v>
      </c>
    </row>
    <row r="179" spans="2:22" ht="15.95" customHeight="1" x14ac:dyDescent="0.25">
      <c r="B179" s="107" t="s">
        <v>178</v>
      </c>
      <c r="C179" s="125">
        <v>883</v>
      </c>
      <c r="D179" s="14" t="s">
        <v>21</v>
      </c>
      <c r="E179" s="15" t="s">
        <v>200</v>
      </c>
      <c r="F179" s="15" t="s">
        <v>37</v>
      </c>
      <c r="G179" s="237">
        <v>34</v>
      </c>
      <c r="J179" s="237">
        <v>883</v>
      </c>
      <c r="K179" s="178">
        <v>0.80194279546681058</v>
      </c>
      <c r="L179" s="178">
        <v>0.7525222551928783</v>
      </c>
      <c r="M179" s="178">
        <v>0.65847140566541951</v>
      </c>
      <c r="N179" s="178">
        <v>0.81792873051224946</v>
      </c>
      <c r="O179" s="178">
        <v>0.77177979690005349</v>
      </c>
      <c r="P179" s="178">
        <v>0.77365799667957946</v>
      </c>
      <c r="Q179" s="181">
        <v>0.93183038110574401</v>
      </c>
      <c r="R179" s="180">
        <v>0.96793158738642404</v>
      </c>
      <c r="S179" s="180">
        <v>0.981194690265487</v>
      </c>
      <c r="T179" s="181">
        <v>0.98981233243967803</v>
      </c>
      <c r="U179" s="181">
        <v>0.99779005524861897</v>
      </c>
      <c r="V179" s="181">
        <v>0.99568500539374305</v>
      </c>
    </row>
    <row r="180" spans="2:22" ht="15.95" customHeight="1" x14ac:dyDescent="0.25">
      <c r="B180" s="107" t="s">
        <v>178</v>
      </c>
      <c r="C180" s="126">
        <v>884</v>
      </c>
      <c r="D180" s="14" t="s">
        <v>25</v>
      </c>
      <c r="E180" s="15" t="s">
        <v>201</v>
      </c>
      <c r="F180" s="15" t="s">
        <v>37</v>
      </c>
      <c r="G180" s="237">
        <v>34</v>
      </c>
      <c r="J180" s="237">
        <v>884</v>
      </c>
      <c r="K180" s="178">
        <v>0.64107142857142863</v>
      </c>
      <c r="L180" s="178">
        <v>0.63458646616541359</v>
      </c>
      <c r="M180" s="178">
        <v>0.54037267080745344</v>
      </c>
      <c r="N180" s="178">
        <v>0.76806722689075635</v>
      </c>
      <c r="O180" s="178">
        <v>0.72795031055900616</v>
      </c>
      <c r="P180" s="178">
        <v>0.69523809523809521</v>
      </c>
      <c r="Q180" s="181">
        <v>0.83714285714285697</v>
      </c>
      <c r="R180" s="180">
        <v>0.84347826086956501</v>
      </c>
      <c r="S180" s="180">
        <v>0.93469387755101996</v>
      </c>
      <c r="T180" s="181">
        <v>0.99047619047619095</v>
      </c>
      <c r="U180" s="181">
        <v>0.98051948051948101</v>
      </c>
      <c r="V180" s="181">
        <v>0.99464285714285705</v>
      </c>
    </row>
    <row r="181" spans="2:22" ht="15.95" customHeight="1" x14ac:dyDescent="0.25">
      <c r="B181" s="107" t="s">
        <v>178</v>
      </c>
      <c r="C181" s="127">
        <v>885</v>
      </c>
      <c r="D181" s="14" t="s">
        <v>25</v>
      </c>
      <c r="E181" s="15" t="s">
        <v>202</v>
      </c>
      <c r="F181" s="15" t="s">
        <v>37</v>
      </c>
      <c r="G181" s="237">
        <v>34</v>
      </c>
      <c r="J181" s="237">
        <v>885</v>
      </c>
      <c r="K181" s="178">
        <v>0.63306451612903225</v>
      </c>
      <c r="L181" s="178">
        <v>0.69949066213921907</v>
      </c>
      <c r="M181" s="178">
        <v>0.5962815405046481</v>
      </c>
      <c r="N181" s="178">
        <v>0.66722689075630248</v>
      </c>
      <c r="O181" s="178">
        <v>0.57515527950310563</v>
      </c>
      <c r="P181" s="178">
        <v>0.6</v>
      </c>
      <c r="Q181" s="181">
        <v>0.73142857142857098</v>
      </c>
      <c r="R181" s="180">
        <v>0.76397515527950299</v>
      </c>
      <c r="S181" s="180">
        <v>0.88571428571428601</v>
      </c>
      <c r="T181" s="181">
        <v>0.99183673469387801</v>
      </c>
      <c r="U181" s="181">
        <v>0.99610389610389605</v>
      </c>
      <c r="V181" s="181">
        <v>0.99821428571428605</v>
      </c>
    </row>
    <row r="182" spans="2:22" ht="15.95" customHeight="1" x14ac:dyDescent="0.25">
      <c r="B182" s="107" t="s">
        <v>178</v>
      </c>
      <c r="C182" s="128">
        <v>889</v>
      </c>
      <c r="D182" s="14" t="s">
        <v>21</v>
      </c>
      <c r="E182" s="15" t="s">
        <v>204</v>
      </c>
      <c r="F182" s="15" t="s">
        <v>37</v>
      </c>
      <c r="G182" s="237">
        <v>34</v>
      </c>
      <c r="J182" s="237">
        <v>889</v>
      </c>
      <c r="K182" s="178">
        <v>0.81977342945417098</v>
      </c>
      <c r="L182" s="178">
        <v>0.70490899062327639</v>
      </c>
      <c r="M182" s="178">
        <v>0.61542168674698794</v>
      </c>
      <c r="N182" s="178">
        <v>0.72338257768721348</v>
      </c>
      <c r="O182" s="178">
        <v>0.6981664315937941</v>
      </c>
      <c r="P182" s="178">
        <v>0.71007371007371012</v>
      </c>
      <c r="Q182" s="181">
        <v>0.82690453230472505</v>
      </c>
      <c r="R182" s="180">
        <v>0.86130700517160297</v>
      </c>
      <c r="S182" s="180">
        <v>0.94752329573320304</v>
      </c>
      <c r="T182" s="181">
        <v>0.98563906175203397</v>
      </c>
      <c r="U182" s="181">
        <v>0.98052580331061301</v>
      </c>
      <c r="V182" s="181">
        <v>0.99502487562189101</v>
      </c>
    </row>
    <row r="183" spans="2:22" ht="15.95" customHeight="1" x14ac:dyDescent="0.25">
      <c r="B183" s="107" t="s">
        <v>178</v>
      </c>
      <c r="C183" s="62">
        <v>901</v>
      </c>
      <c r="D183" s="14" t="s">
        <v>25</v>
      </c>
      <c r="E183" s="15" t="s">
        <v>205</v>
      </c>
      <c r="F183" s="15" t="s">
        <v>37</v>
      </c>
      <c r="G183" s="237">
        <v>36</v>
      </c>
      <c r="J183" s="237">
        <v>901</v>
      </c>
      <c r="K183" s="178">
        <v>0.75540865384615385</v>
      </c>
      <c r="L183" s="178">
        <v>0.68181818181818177</v>
      </c>
      <c r="M183" s="178">
        <v>0.65883554647599596</v>
      </c>
      <c r="N183" s="178">
        <v>0.76403823178016728</v>
      </c>
      <c r="O183" s="178">
        <v>0.69867211440245147</v>
      </c>
      <c r="P183" s="178">
        <v>0.66340933767643862</v>
      </c>
      <c r="Q183" s="181">
        <v>0.81004366812227102</v>
      </c>
      <c r="R183" s="180">
        <v>0.84065372829417795</v>
      </c>
      <c r="S183" s="180">
        <v>0.91910966340933797</v>
      </c>
      <c r="T183" s="181">
        <v>0.80256136606189998</v>
      </c>
      <c r="U183" s="181">
        <v>0.97823779193205895</v>
      </c>
      <c r="V183" s="181">
        <v>0.99459134615384603</v>
      </c>
    </row>
    <row r="184" spans="2:22" ht="15.95" customHeight="1" x14ac:dyDescent="0.25">
      <c r="B184" s="107" t="s">
        <v>178</v>
      </c>
      <c r="C184" s="129">
        <v>906</v>
      </c>
      <c r="D184" s="14" t="s">
        <v>25</v>
      </c>
      <c r="E184" s="15" t="s">
        <v>206</v>
      </c>
      <c r="F184" s="15" t="s">
        <v>37</v>
      </c>
      <c r="G184" s="237">
        <v>36</v>
      </c>
      <c r="J184" s="237">
        <v>906</v>
      </c>
      <c r="K184" s="178">
        <v>0.71658831430490266</v>
      </c>
      <c r="L184" s="178">
        <v>0.7110367892976589</v>
      </c>
      <c r="M184" s="178">
        <v>0.61976744186046506</v>
      </c>
      <c r="N184" s="178">
        <v>0.73507712944332659</v>
      </c>
      <c r="O184" s="178">
        <v>0.6970930232558139</v>
      </c>
      <c r="P184" s="178">
        <v>0.61922365988909422</v>
      </c>
      <c r="Q184" s="181">
        <v>0.81122763726095004</v>
      </c>
      <c r="R184" s="180">
        <v>0.82325581395348801</v>
      </c>
      <c r="S184" s="180">
        <v>0.909426987060998</v>
      </c>
      <c r="T184" s="181">
        <v>0.99093107617896004</v>
      </c>
      <c r="U184" s="181">
        <v>0.99094202898550698</v>
      </c>
      <c r="V184" s="181">
        <v>0.99597044996642004</v>
      </c>
    </row>
    <row r="185" spans="2:22" ht="15.95" customHeight="1" x14ac:dyDescent="0.25">
      <c r="B185" s="107" t="s">
        <v>178</v>
      </c>
      <c r="C185" s="69">
        <v>907</v>
      </c>
      <c r="D185" s="14" t="s">
        <v>25</v>
      </c>
      <c r="E185" s="15" t="s">
        <v>207</v>
      </c>
      <c r="F185" s="15" t="s">
        <v>37</v>
      </c>
      <c r="G185" s="237">
        <v>36</v>
      </c>
      <c r="J185" s="237">
        <v>907</v>
      </c>
      <c r="K185" s="178">
        <v>0.72633979475484611</v>
      </c>
      <c r="L185" s="178">
        <v>0.6885617214043035</v>
      </c>
      <c r="M185" s="178">
        <v>0.65913555992141459</v>
      </c>
      <c r="N185" s="178">
        <v>0.69327251995438999</v>
      </c>
      <c r="O185" s="178">
        <v>0.62475442043222007</v>
      </c>
      <c r="P185" s="178">
        <v>0.60114702815432741</v>
      </c>
      <c r="Q185" s="181">
        <v>0.74503657262278</v>
      </c>
      <c r="R185" s="180">
        <v>0.79125736738703401</v>
      </c>
      <c r="S185" s="180">
        <v>0.89958376690946895</v>
      </c>
      <c r="T185" s="181">
        <v>0.99231557377049195</v>
      </c>
      <c r="U185" s="181">
        <v>0.99336734693877604</v>
      </c>
      <c r="V185" s="181">
        <v>0.99715585893060299</v>
      </c>
    </row>
    <row r="186" spans="2:22" ht="15.95" customHeight="1" x14ac:dyDescent="0.25">
      <c r="B186" s="107" t="s">
        <v>178</v>
      </c>
      <c r="C186" s="130">
        <v>917</v>
      </c>
      <c r="D186" s="14" t="s">
        <v>21</v>
      </c>
      <c r="E186" s="15" t="s">
        <v>208</v>
      </c>
      <c r="F186" s="15" t="s">
        <v>37</v>
      </c>
      <c r="G186" s="237">
        <v>35</v>
      </c>
      <c r="J186" s="237">
        <v>917</v>
      </c>
      <c r="K186" s="178">
        <v>0.98199445983379496</v>
      </c>
      <c r="L186" s="178">
        <v>0.94589371980676329</v>
      </c>
      <c r="M186" s="178">
        <v>0.97950469684030739</v>
      </c>
      <c r="N186" s="178">
        <v>0.99108818011257038</v>
      </c>
      <c r="O186" s="178">
        <v>0.98633646456020496</v>
      </c>
      <c r="P186" s="178">
        <v>0.99552372426141456</v>
      </c>
      <c r="Q186" s="181">
        <v>0.99514563106796095</v>
      </c>
      <c r="R186" s="180">
        <v>0.99359521776259596</v>
      </c>
      <c r="S186" s="180">
        <v>0.99373881932021502</v>
      </c>
      <c r="T186" s="181">
        <v>0.99694323144104802</v>
      </c>
      <c r="U186" s="181">
        <v>0.99557522123893805</v>
      </c>
      <c r="V186" s="181">
        <v>0.99400369003690003</v>
      </c>
    </row>
    <row r="187" spans="2:22" ht="15.95" customHeight="1" x14ac:dyDescent="0.25">
      <c r="B187" s="107" t="s">
        <v>178</v>
      </c>
      <c r="C187" s="131">
        <v>923</v>
      </c>
      <c r="D187" s="14" t="s">
        <v>21</v>
      </c>
      <c r="E187" s="15" t="s">
        <v>209</v>
      </c>
      <c r="F187" s="15" t="s">
        <v>20</v>
      </c>
      <c r="G187" s="237">
        <v>37</v>
      </c>
      <c r="J187" s="237">
        <v>923</v>
      </c>
      <c r="K187" s="178">
        <v>0.92544429995665367</v>
      </c>
      <c r="L187" s="178">
        <v>0.93254866455409691</v>
      </c>
      <c r="M187" s="178">
        <v>0.97959183673469385</v>
      </c>
      <c r="N187" s="178">
        <v>0.97847610848041322</v>
      </c>
      <c r="O187" s="178">
        <v>0.96224961479198767</v>
      </c>
      <c r="P187" s="178">
        <v>0.98583569405099147</v>
      </c>
      <c r="Q187" s="181">
        <v>0.97788500201045403</v>
      </c>
      <c r="R187" s="180">
        <v>0.99001536098310305</v>
      </c>
      <c r="S187" s="180">
        <v>0.95687222893994395</v>
      </c>
      <c r="T187" s="181">
        <v>0.98583792289535799</v>
      </c>
      <c r="U187" s="181">
        <v>0.98168789808917201</v>
      </c>
      <c r="V187" s="181">
        <v>0.990783410138249</v>
      </c>
    </row>
    <row r="188" spans="2:22" ht="15.95" customHeight="1" x14ac:dyDescent="0.25">
      <c r="B188" s="107" t="s">
        <v>178</v>
      </c>
      <c r="C188" s="132">
        <v>924</v>
      </c>
      <c r="D188" s="14" t="s">
        <v>18</v>
      </c>
      <c r="E188" s="15" t="s">
        <v>210</v>
      </c>
      <c r="F188" s="15" t="s">
        <v>20</v>
      </c>
      <c r="G188" s="237">
        <v>37</v>
      </c>
      <c r="J188" s="237">
        <v>924</v>
      </c>
      <c r="K188" s="178">
        <v>0.9107142857142857</v>
      </c>
      <c r="L188" s="178">
        <v>0.9</v>
      </c>
      <c r="M188" s="178">
        <v>0.88268156424581001</v>
      </c>
      <c r="N188" s="178">
        <v>0.95686274509803926</v>
      </c>
      <c r="O188" s="178">
        <v>0.91594202898550725</v>
      </c>
      <c r="P188" s="178">
        <v>0.98412698412698407</v>
      </c>
      <c r="Q188" s="181">
        <v>0.90353697749196105</v>
      </c>
      <c r="R188" s="180">
        <v>0.97282608695652195</v>
      </c>
      <c r="S188" s="180">
        <v>0.9375</v>
      </c>
      <c r="T188" s="181">
        <v>0.97023809523809501</v>
      </c>
      <c r="U188" s="181">
        <v>0.98011363636363602</v>
      </c>
      <c r="V188" s="181">
        <v>0.98828125</v>
      </c>
    </row>
    <row r="189" spans="2:22" ht="15.95" customHeight="1" x14ac:dyDescent="0.25">
      <c r="B189" s="107" t="s">
        <v>178</v>
      </c>
      <c r="C189" s="133">
        <v>926</v>
      </c>
      <c r="D189" s="14" t="s">
        <v>21</v>
      </c>
      <c r="E189" s="15" t="s">
        <v>211</v>
      </c>
      <c r="F189" s="15" t="s">
        <v>37</v>
      </c>
      <c r="G189" s="237">
        <v>36</v>
      </c>
      <c r="J189" s="237">
        <v>926</v>
      </c>
      <c r="K189" s="178">
        <v>0.84242021276595747</v>
      </c>
      <c r="L189" s="178">
        <v>0.67620206938527083</v>
      </c>
      <c r="M189" s="178">
        <v>0.64161578205730385</v>
      </c>
      <c r="N189" s="178">
        <v>0.77844013909587684</v>
      </c>
      <c r="O189" s="178">
        <v>0.67919210897134807</v>
      </c>
      <c r="P189" s="178">
        <v>0.66959492435334311</v>
      </c>
      <c r="Q189" s="181">
        <v>0.81588962892483397</v>
      </c>
      <c r="R189" s="180">
        <v>0.84640676373884505</v>
      </c>
      <c r="S189" s="180">
        <v>0.955100048804295</v>
      </c>
      <c r="T189" s="181">
        <v>0.98010421601136899</v>
      </c>
      <c r="U189" s="181">
        <v>0.98007774538386805</v>
      </c>
      <c r="V189" s="181">
        <v>0.98499515972894502</v>
      </c>
    </row>
    <row r="190" spans="2:22" ht="15.95" customHeight="1" x14ac:dyDescent="0.25">
      <c r="B190" s="107" t="s">
        <v>178</v>
      </c>
      <c r="C190" s="134">
        <v>928</v>
      </c>
      <c r="D190" s="14" t="s">
        <v>25</v>
      </c>
      <c r="E190" s="15" t="s">
        <v>212</v>
      </c>
      <c r="F190" s="15" t="s">
        <v>37</v>
      </c>
      <c r="G190" s="237">
        <v>36</v>
      </c>
      <c r="J190" s="237">
        <v>928</v>
      </c>
      <c r="K190" s="178">
        <v>0.79859719438877752</v>
      </c>
      <c r="L190" s="178">
        <v>0.73221757322175729</v>
      </c>
      <c r="M190" s="178">
        <v>0.64787430683918668</v>
      </c>
      <c r="N190" s="178">
        <v>0.90548780487804881</v>
      </c>
      <c r="O190" s="178">
        <v>0.74676524953789281</v>
      </c>
      <c r="P190" s="178">
        <v>0.7722868217054264</v>
      </c>
      <c r="Q190" s="181">
        <v>0.93785850860420705</v>
      </c>
      <c r="R190" s="180">
        <v>0.95748613678373395</v>
      </c>
      <c r="S190" s="180">
        <v>0.97286821705426396</v>
      </c>
      <c r="T190" s="181">
        <v>0.99149338374291096</v>
      </c>
      <c r="U190" s="181">
        <v>0.98946360153256696</v>
      </c>
      <c r="V190" s="181">
        <v>0.99799599198396804</v>
      </c>
    </row>
    <row r="191" spans="2:22" ht="15.95" customHeight="1" x14ac:dyDescent="0.25">
      <c r="B191" s="107" t="s">
        <v>178</v>
      </c>
      <c r="C191" s="135">
        <v>931</v>
      </c>
      <c r="D191" s="14" t="s">
        <v>25</v>
      </c>
      <c r="E191" s="15" t="s">
        <v>213</v>
      </c>
      <c r="F191" s="15" t="s">
        <v>37</v>
      </c>
      <c r="G191" s="237">
        <v>39</v>
      </c>
      <c r="J191" s="237">
        <v>931</v>
      </c>
      <c r="K191" s="178">
        <v>0.92613636363636365</v>
      </c>
      <c r="L191" s="178">
        <v>0.9202551834130781</v>
      </c>
      <c r="M191" s="178">
        <v>0.95388669301712781</v>
      </c>
      <c r="N191" s="178">
        <v>0.98039215686274506</v>
      </c>
      <c r="O191" s="178">
        <v>0.96574440052700927</v>
      </c>
      <c r="P191" s="178">
        <v>0.99278499278499277</v>
      </c>
      <c r="Q191" s="181">
        <v>0.99242424242424199</v>
      </c>
      <c r="R191" s="180">
        <v>0.98682476943346498</v>
      </c>
      <c r="S191" s="180">
        <v>0.99567099567099604</v>
      </c>
      <c r="T191" s="181">
        <v>0.99422799422799402</v>
      </c>
      <c r="U191" s="181">
        <v>0.98898071625344397</v>
      </c>
      <c r="V191" s="181">
        <v>0.99431818181818199</v>
      </c>
    </row>
    <row r="192" spans="2:22" ht="15.95" customHeight="1" x14ac:dyDescent="0.25">
      <c r="B192" s="107" t="s">
        <v>178</v>
      </c>
      <c r="C192" s="136">
        <v>933</v>
      </c>
      <c r="D192" s="14" t="s">
        <v>25</v>
      </c>
      <c r="E192" s="15" t="s">
        <v>214</v>
      </c>
      <c r="F192" s="15" t="s">
        <v>37</v>
      </c>
      <c r="G192" s="237">
        <v>39</v>
      </c>
      <c r="J192" s="237">
        <v>933</v>
      </c>
      <c r="K192" s="178">
        <v>0.91911764705882348</v>
      </c>
      <c r="L192" s="178">
        <v>0.92137592137592139</v>
      </c>
      <c r="M192" s="178">
        <v>0.95577211394302852</v>
      </c>
      <c r="N192" s="178">
        <v>0.99290060851926976</v>
      </c>
      <c r="O192" s="178">
        <v>0.98125937031484256</v>
      </c>
      <c r="P192" s="178">
        <v>0.9885057471264368</v>
      </c>
      <c r="Q192" s="181">
        <v>0.99568965517241403</v>
      </c>
      <c r="R192" s="180">
        <v>0.99025487256371802</v>
      </c>
      <c r="S192" s="180">
        <v>0.98850574712643702</v>
      </c>
      <c r="T192" s="181">
        <v>0.98522167487684698</v>
      </c>
      <c r="U192" s="181">
        <v>0.98824451410658298</v>
      </c>
      <c r="V192" s="181">
        <v>0.99245689655172398</v>
      </c>
    </row>
    <row r="193" spans="2:22" ht="15.95" customHeight="1" x14ac:dyDescent="0.25">
      <c r="B193" s="107" t="s">
        <v>178</v>
      </c>
      <c r="C193" s="137">
        <v>939</v>
      </c>
      <c r="D193" s="14" t="s">
        <v>18</v>
      </c>
      <c r="E193" s="15" t="s">
        <v>215</v>
      </c>
      <c r="F193" s="15" t="s">
        <v>37</v>
      </c>
      <c r="G193" s="237">
        <v>35</v>
      </c>
      <c r="J193" s="237">
        <v>939</v>
      </c>
      <c r="K193" s="178">
        <v>0.9598214285714286</v>
      </c>
      <c r="L193" s="178">
        <v>0.90601503759398494</v>
      </c>
      <c r="M193" s="178">
        <v>0.89130434782608692</v>
      </c>
      <c r="N193" s="178">
        <v>1</v>
      </c>
      <c r="O193" s="178">
        <v>0.98447204968944102</v>
      </c>
      <c r="P193" s="178">
        <v>0.98979591836734693</v>
      </c>
      <c r="Q193" s="181">
        <v>0.996428571428572</v>
      </c>
      <c r="R193" s="180">
        <v>0.99378881987577605</v>
      </c>
      <c r="S193" s="180">
        <v>0.98979591836734704</v>
      </c>
      <c r="T193" s="181">
        <v>0.97959183673469397</v>
      </c>
      <c r="U193" s="181">
        <v>0.98051948051948101</v>
      </c>
      <c r="V193" s="181">
        <v>0.97767857142857095</v>
      </c>
    </row>
    <row r="194" spans="2:22" ht="15.95" customHeight="1" x14ac:dyDescent="0.25">
      <c r="B194" s="107" t="s">
        <v>178</v>
      </c>
      <c r="C194" s="138">
        <v>941</v>
      </c>
      <c r="D194" s="14" t="s">
        <v>21</v>
      </c>
      <c r="E194" s="15" t="s">
        <v>217</v>
      </c>
      <c r="F194" s="15" t="s">
        <v>37</v>
      </c>
      <c r="G194" s="237">
        <v>38</v>
      </c>
      <c r="J194" s="237">
        <v>941</v>
      </c>
      <c r="K194" s="178">
        <v>0.97511312217194568</v>
      </c>
      <c r="L194" s="178">
        <v>0.96052631578947367</v>
      </c>
      <c r="M194" s="178">
        <v>0.97822299651567945</v>
      </c>
      <c r="N194" s="178">
        <v>0.9930426716141002</v>
      </c>
      <c r="O194" s="178">
        <v>0.9781849912739965</v>
      </c>
      <c r="P194" s="178">
        <v>0.98369565217391308</v>
      </c>
      <c r="Q194" s="181">
        <v>0.99469026548672601</v>
      </c>
      <c r="R194" s="180">
        <v>0.99214659685863904</v>
      </c>
      <c r="S194" s="180">
        <v>0.99186256781193505</v>
      </c>
      <c r="T194" s="181">
        <v>0.99514991181657897</v>
      </c>
      <c r="U194" s="181">
        <v>0.99368231046931399</v>
      </c>
      <c r="V194" s="181">
        <v>0.99234923492349203</v>
      </c>
    </row>
    <row r="195" spans="2:22" ht="15.95" customHeight="1" x14ac:dyDescent="0.25">
      <c r="B195" s="107" t="s">
        <v>178</v>
      </c>
      <c r="C195" s="139">
        <v>942</v>
      </c>
      <c r="D195" s="14" t="s">
        <v>21</v>
      </c>
      <c r="E195" s="15" t="s">
        <v>372</v>
      </c>
      <c r="F195" s="15" t="s">
        <v>37</v>
      </c>
      <c r="G195" s="237">
        <v>38</v>
      </c>
      <c r="J195" s="237">
        <v>942</v>
      </c>
      <c r="K195" s="178">
        <v>0.97601809954751129</v>
      </c>
      <c r="L195" s="178">
        <v>0.98050682261208577</v>
      </c>
      <c r="M195" s="178">
        <v>0.97735191637630658</v>
      </c>
      <c r="N195" s="178">
        <v>0.99350649350649356</v>
      </c>
      <c r="O195" s="178">
        <v>0.98778359511343805</v>
      </c>
      <c r="P195" s="178">
        <v>0.9936594202898551</v>
      </c>
      <c r="Q195" s="181">
        <v>0.99690265486725704</v>
      </c>
      <c r="R195" s="180">
        <v>0.99563699825479901</v>
      </c>
      <c r="S195" s="180">
        <v>0.993670886075949</v>
      </c>
      <c r="T195" s="181">
        <v>0.994268077601411</v>
      </c>
      <c r="U195" s="181">
        <v>0.99458483754512605</v>
      </c>
      <c r="V195" s="181">
        <v>0.99493554327808498</v>
      </c>
    </row>
    <row r="196" spans="2:22" ht="15.95" customHeight="1" x14ac:dyDescent="0.25">
      <c r="B196" s="107" t="s">
        <v>178</v>
      </c>
      <c r="C196" s="140" t="s">
        <v>218</v>
      </c>
      <c r="D196" s="14" t="s">
        <v>32</v>
      </c>
      <c r="E196" s="15" t="s">
        <v>219</v>
      </c>
      <c r="F196" s="15" t="s">
        <v>37</v>
      </c>
      <c r="G196" s="237">
        <v>35</v>
      </c>
      <c r="J196" s="237" t="s">
        <v>218</v>
      </c>
      <c r="K196" s="178">
        <v>0.95011600928074247</v>
      </c>
      <c r="L196" s="178">
        <v>0.95361032674465507</v>
      </c>
      <c r="M196" s="178">
        <v>0.97376816731655447</v>
      </c>
      <c r="N196" s="178">
        <v>0.98906677079265914</v>
      </c>
      <c r="O196" s="178">
        <v>0.98546614675646937</v>
      </c>
      <c r="P196" s="178">
        <v>0.98995909259947934</v>
      </c>
      <c r="Q196" s="181">
        <v>0.99156272927366096</v>
      </c>
      <c r="R196" s="180">
        <v>0.99326479971641302</v>
      </c>
      <c r="S196" s="180">
        <v>0.98886000742666202</v>
      </c>
      <c r="T196" s="181">
        <v>0.99274047186932901</v>
      </c>
      <c r="U196" s="181">
        <v>0.98971344599559197</v>
      </c>
      <c r="V196" s="181">
        <v>0.99270913277052997</v>
      </c>
    </row>
    <row r="197" spans="2:22" ht="15.95" customHeight="1" x14ac:dyDescent="0.25">
      <c r="B197" s="107" t="s">
        <v>178</v>
      </c>
      <c r="C197" s="140" t="s">
        <v>220</v>
      </c>
      <c r="D197" s="14" t="s">
        <v>32</v>
      </c>
      <c r="E197" s="15" t="s">
        <v>221</v>
      </c>
      <c r="F197" s="15" t="s">
        <v>37</v>
      </c>
      <c r="G197" s="237">
        <v>35</v>
      </c>
      <c r="J197" s="237" t="s">
        <v>220</v>
      </c>
      <c r="K197" s="178">
        <v>0.93049792531120334</v>
      </c>
      <c r="L197" s="178">
        <v>0.93798449612403101</v>
      </c>
      <c r="M197" s="178">
        <v>0.95154185022026427</v>
      </c>
      <c r="N197" s="178">
        <v>0.99268547544409613</v>
      </c>
      <c r="O197" s="178">
        <v>0.97748409202153697</v>
      </c>
      <c r="P197" s="178">
        <v>0.990316004077472</v>
      </c>
      <c r="Q197" s="181">
        <v>0.99451918285998997</v>
      </c>
      <c r="R197" s="180">
        <v>0.99021047479197299</v>
      </c>
      <c r="S197" s="180">
        <v>0.99184505606523998</v>
      </c>
      <c r="T197" s="181">
        <v>0.98662704309063898</v>
      </c>
      <c r="U197" s="181">
        <v>0.98936170212765995</v>
      </c>
      <c r="V197" s="181">
        <v>0.99030117406840201</v>
      </c>
    </row>
    <row r="198" spans="2:22" ht="15.95" customHeight="1" x14ac:dyDescent="0.25">
      <c r="B198" s="107" t="s">
        <v>178</v>
      </c>
      <c r="C198" s="33" t="s">
        <v>373</v>
      </c>
      <c r="D198" s="15" t="s">
        <v>25</v>
      </c>
      <c r="E198" s="15" t="s">
        <v>374</v>
      </c>
      <c r="F198" s="15" t="s">
        <v>37</v>
      </c>
      <c r="G198" s="237">
        <v>35</v>
      </c>
      <c r="J198" s="237" t="s">
        <v>373</v>
      </c>
      <c r="K198" s="178">
        <v>0.967741935483871</v>
      </c>
      <c r="L198" s="178">
        <v>1</v>
      </c>
      <c r="M198" s="178"/>
      <c r="N198" s="178"/>
      <c r="O198" s="178"/>
      <c r="P198" s="178"/>
      <c r="Q198" s="181"/>
      <c r="R198" s="180"/>
      <c r="S198" s="180"/>
      <c r="T198" s="181"/>
      <c r="U198" s="181"/>
      <c r="V198" s="181"/>
    </row>
    <row r="199" spans="2:22" ht="15.95" customHeight="1" x14ac:dyDescent="0.25">
      <c r="B199" s="107" t="s">
        <v>178</v>
      </c>
      <c r="C199" s="141">
        <v>966</v>
      </c>
      <c r="D199" s="14" t="s">
        <v>25</v>
      </c>
      <c r="E199" s="15" t="s">
        <v>222</v>
      </c>
      <c r="F199" s="15" t="s">
        <v>37</v>
      </c>
      <c r="G199" s="237">
        <v>39</v>
      </c>
      <c r="J199" s="237">
        <v>966</v>
      </c>
      <c r="K199" s="178">
        <v>0.97172619047619047</v>
      </c>
      <c r="L199" s="178">
        <v>0.95459579180509413</v>
      </c>
      <c r="M199" s="178">
        <v>0.97330282227307396</v>
      </c>
      <c r="N199" s="178">
        <v>0.96594427244582048</v>
      </c>
      <c r="O199" s="178">
        <v>0.95423340961098402</v>
      </c>
      <c r="P199" s="178">
        <v>0.96825396825396826</v>
      </c>
      <c r="Q199" s="181">
        <v>0.96403508771929802</v>
      </c>
      <c r="R199" s="180">
        <v>0.97482837528604105</v>
      </c>
      <c r="S199" s="180">
        <v>0.97076023391812905</v>
      </c>
      <c r="T199" s="181">
        <v>0.97326649958228895</v>
      </c>
      <c r="U199" s="181">
        <v>0.96491228070175405</v>
      </c>
      <c r="V199" s="181">
        <v>0.96052631578947401</v>
      </c>
    </row>
    <row r="200" spans="2:22" ht="15.95" customHeight="1" x14ac:dyDescent="0.25">
      <c r="B200" s="107" t="s">
        <v>178</v>
      </c>
      <c r="C200" s="142" t="s">
        <v>223</v>
      </c>
      <c r="D200" s="14" t="s">
        <v>32</v>
      </c>
      <c r="E200" s="15" t="s">
        <v>224</v>
      </c>
      <c r="F200" s="15" t="s">
        <v>37</v>
      </c>
      <c r="G200" s="237">
        <v>39</v>
      </c>
      <c r="J200" s="237" t="s">
        <v>223</v>
      </c>
      <c r="K200" s="178">
        <v>0.97195858498705778</v>
      </c>
      <c r="L200" s="178">
        <v>0.97076290543627231</v>
      </c>
      <c r="M200" s="178">
        <v>0.98175922172679364</v>
      </c>
      <c r="N200" s="178">
        <v>0.99163364156759137</v>
      </c>
      <c r="O200" s="178">
        <v>0.98094852047020675</v>
      </c>
      <c r="P200" s="178">
        <v>0.99194573972022049</v>
      </c>
      <c r="Q200" s="181">
        <v>0.99167360532889304</v>
      </c>
      <c r="R200" s="180">
        <v>0.99473044183218495</v>
      </c>
      <c r="S200" s="180">
        <v>0.99407532797291598</v>
      </c>
      <c r="T200" s="181">
        <v>0.99504337050805403</v>
      </c>
      <c r="U200" s="181">
        <v>0.99034424853064695</v>
      </c>
      <c r="V200" s="181">
        <v>0.99397071490094802</v>
      </c>
    </row>
    <row r="201" spans="2:22" ht="15.95" customHeight="1" x14ac:dyDescent="0.25">
      <c r="B201" s="107" t="s">
        <v>178</v>
      </c>
      <c r="C201" s="142" t="s">
        <v>225</v>
      </c>
      <c r="D201" s="14" t="s">
        <v>32</v>
      </c>
      <c r="E201" s="15" t="s">
        <v>226</v>
      </c>
      <c r="F201" s="15" t="s">
        <v>37</v>
      </c>
      <c r="G201" s="237">
        <v>39</v>
      </c>
      <c r="J201" s="237" t="s">
        <v>225</v>
      </c>
      <c r="K201" s="178">
        <v>0.98154815481548152</v>
      </c>
      <c r="L201" s="178">
        <v>0.9657631954350927</v>
      </c>
      <c r="M201" s="178">
        <v>0.96447748864105742</v>
      </c>
      <c r="N201" s="178">
        <v>0.9879302637460885</v>
      </c>
      <c r="O201" s="178">
        <v>0.98513011152416352</v>
      </c>
      <c r="P201" s="178">
        <v>0.99007337073802326</v>
      </c>
      <c r="Q201" s="181">
        <v>0.99237933954276003</v>
      </c>
      <c r="R201" s="180">
        <v>0.99008674101610905</v>
      </c>
      <c r="S201" s="180">
        <v>0.99526066350710896</v>
      </c>
      <c r="T201" s="181">
        <v>0.99369482976040402</v>
      </c>
      <c r="U201" s="181">
        <v>0.99572284003421696</v>
      </c>
      <c r="V201" s="181">
        <v>0.99343832020997402</v>
      </c>
    </row>
    <row r="202" spans="2:22" ht="15.95" customHeight="1" x14ac:dyDescent="0.25">
      <c r="B202" s="107" t="s">
        <v>178</v>
      </c>
      <c r="C202" s="143">
        <v>981</v>
      </c>
      <c r="D202" s="14" t="s">
        <v>21</v>
      </c>
      <c r="E202" s="15" t="s">
        <v>227</v>
      </c>
      <c r="F202" s="15" t="s">
        <v>89</v>
      </c>
      <c r="G202" s="237">
        <v>46</v>
      </c>
      <c r="J202" s="237">
        <v>981</v>
      </c>
      <c r="K202" s="178">
        <v>0.99537620849096264</v>
      </c>
      <c r="L202" s="178">
        <v>0.99259904222899431</v>
      </c>
      <c r="M202" s="178">
        <v>0.99924357034795763</v>
      </c>
      <c r="N202" s="178">
        <v>0.99792789059262332</v>
      </c>
      <c r="O202" s="178">
        <v>0.99735249621785171</v>
      </c>
      <c r="P202" s="178">
        <v>0.99643281807372175</v>
      </c>
      <c r="Q202" s="181">
        <v>0.99804916113928999</v>
      </c>
      <c r="R202" s="180">
        <v>0.99848714069591504</v>
      </c>
      <c r="S202" s="180">
        <v>0.99367338869118205</v>
      </c>
      <c r="T202" s="181">
        <v>0.99767981438515096</v>
      </c>
      <c r="U202" s="181">
        <v>0.99490595611285304</v>
      </c>
      <c r="V202" s="181">
        <v>0.997144022847817</v>
      </c>
    </row>
    <row r="203" spans="2:22" ht="15.95" customHeight="1" x14ac:dyDescent="0.25">
      <c r="B203" s="107" t="s">
        <v>178</v>
      </c>
      <c r="C203" s="144">
        <v>982</v>
      </c>
      <c r="D203" s="14" t="s">
        <v>21</v>
      </c>
      <c r="E203" s="15" t="s">
        <v>228</v>
      </c>
      <c r="F203" s="15" t="s">
        <v>89</v>
      </c>
      <c r="G203" s="237">
        <v>46</v>
      </c>
      <c r="J203" s="237">
        <v>982</v>
      </c>
      <c r="K203" s="178">
        <v>0.99764428739693756</v>
      </c>
      <c r="L203" s="178">
        <v>0.9950454170107349</v>
      </c>
      <c r="M203" s="178">
        <v>0.99775952203136664</v>
      </c>
      <c r="N203" s="178">
        <v>0.99546017333883619</v>
      </c>
      <c r="O203" s="178">
        <v>0.99775952203136664</v>
      </c>
      <c r="P203" s="178">
        <v>0.99843137254901959</v>
      </c>
      <c r="Q203" s="181">
        <v>0.99961315280464202</v>
      </c>
      <c r="R203" s="180">
        <v>0.99925317401045599</v>
      </c>
      <c r="S203" s="180">
        <v>0.99179366940211</v>
      </c>
      <c r="T203" s="181">
        <v>0.99616858237547901</v>
      </c>
      <c r="U203" s="181">
        <v>0.99535603715170295</v>
      </c>
      <c r="V203" s="181">
        <v>0.99071082390953202</v>
      </c>
    </row>
    <row r="204" spans="2:22" ht="15.95" customHeight="1" x14ac:dyDescent="0.25">
      <c r="B204" s="107" t="s">
        <v>178</v>
      </c>
      <c r="C204" s="145">
        <v>983</v>
      </c>
      <c r="D204" s="14" t="s">
        <v>25</v>
      </c>
      <c r="E204" s="15" t="s">
        <v>229</v>
      </c>
      <c r="F204" s="15" t="s">
        <v>89</v>
      </c>
      <c r="G204" s="237">
        <v>46</v>
      </c>
      <c r="J204" s="237">
        <v>983</v>
      </c>
      <c r="K204" s="178">
        <v>0.99677158999192894</v>
      </c>
      <c r="L204" s="178">
        <v>0.99078726968174202</v>
      </c>
      <c r="M204" s="178">
        <v>0.99410029498525077</v>
      </c>
      <c r="N204" s="178">
        <v>0.99836199836199835</v>
      </c>
      <c r="O204" s="178">
        <v>0.99188790560471973</v>
      </c>
      <c r="P204" s="178">
        <v>0.99844961240310082</v>
      </c>
      <c r="Q204" s="181">
        <v>0.99693486590038305</v>
      </c>
      <c r="R204" s="180">
        <v>0.99705014749262499</v>
      </c>
      <c r="S204" s="180">
        <v>0.99303944315545201</v>
      </c>
      <c r="T204" s="181">
        <v>0.99696969696969695</v>
      </c>
      <c r="U204" s="181">
        <v>0.99770642201834903</v>
      </c>
      <c r="V204" s="181">
        <v>0.99919484702093397</v>
      </c>
    </row>
    <row r="205" spans="2:22" ht="15.95" customHeight="1" x14ac:dyDescent="0.25">
      <c r="B205" s="107" t="s">
        <v>178</v>
      </c>
      <c r="C205" s="57">
        <v>984</v>
      </c>
      <c r="D205" s="14" t="s">
        <v>25</v>
      </c>
      <c r="E205" s="15" t="s">
        <v>230</v>
      </c>
      <c r="F205" s="15" t="s">
        <v>89</v>
      </c>
      <c r="G205" s="237">
        <v>46</v>
      </c>
      <c r="J205" s="237">
        <v>984</v>
      </c>
      <c r="K205" s="178">
        <v>1</v>
      </c>
      <c r="L205" s="178">
        <v>0.98638132295719849</v>
      </c>
      <c r="M205" s="178">
        <v>0.98641765704584039</v>
      </c>
      <c r="N205" s="178">
        <v>0.98070175438596496</v>
      </c>
      <c r="O205" s="178">
        <v>0.99151103565365029</v>
      </c>
      <c r="P205" s="178">
        <v>0.98947368421052628</v>
      </c>
      <c r="Q205" s="181">
        <v>0.99320882852292003</v>
      </c>
      <c r="R205" s="180">
        <v>0.99830220713073003</v>
      </c>
      <c r="S205" s="180">
        <v>0.98070175438596496</v>
      </c>
      <c r="T205" s="181">
        <v>0.99320882852292003</v>
      </c>
      <c r="U205" s="181">
        <v>0.99298245614035097</v>
      </c>
      <c r="V205" s="181">
        <v>0.99151103565364995</v>
      </c>
    </row>
    <row r="206" spans="2:22" ht="15.95" customHeight="1" x14ac:dyDescent="0.25">
      <c r="B206" s="107" t="s">
        <v>178</v>
      </c>
      <c r="C206" s="146">
        <v>985</v>
      </c>
      <c r="D206" s="14" t="s">
        <v>21</v>
      </c>
      <c r="E206" s="15" t="s">
        <v>231</v>
      </c>
      <c r="F206" s="15" t="s">
        <v>89</v>
      </c>
      <c r="G206" s="237">
        <v>46</v>
      </c>
      <c r="J206" s="237">
        <v>985</v>
      </c>
      <c r="K206" s="178">
        <v>0.99523128278493089</v>
      </c>
      <c r="L206" s="178">
        <v>0.99896640826873384</v>
      </c>
      <c r="M206" s="178">
        <v>0.99675925925925923</v>
      </c>
      <c r="N206" s="178">
        <v>0.99902104747919729</v>
      </c>
      <c r="O206" s="178">
        <v>0.99907407407407411</v>
      </c>
      <c r="P206" s="178">
        <v>0.99615199615199612</v>
      </c>
      <c r="Q206" s="181">
        <v>0.997655883731833</v>
      </c>
      <c r="R206" s="180">
        <v>0.99537037037037002</v>
      </c>
      <c r="S206" s="180">
        <v>0.99182299182299205</v>
      </c>
      <c r="T206" s="181">
        <v>0.995798319327731</v>
      </c>
      <c r="U206" s="181">
        <v>0.99521072796934895</v>
      </c>
      <c r="V206" s="181">
        <v>0.99761564139246495</v>
      </c>
    </row>
    <row r="207" spans="2:22" ht="15.95" customHeight="1" x14ac:dyDescent="0.25">
      <c r="B207" s="107" t="s">
        <v>178</v>
      </c>
      <c r="C207" s="27">
        <v>986</v>
      </c>
      <c r="D207" s="14" t="s">
        <v>25</v>
      </c>
      <c r="E207" s="15" t="s">
        <v>232</v>
      </c>
      <c r="F207" s="15" t="s">
        <v>89</v>
      </c>
      <c r="G207" s="237">
        <v>46</v>
      </c>
      <c r="J207" s="237">
        <v>986</v>
      </c>
      <c r="K207" s="178">
        <v>0.98684210526315785</v>
      </c>
      <c r="L207" s="178">
        <v>0.9631578947368421</v>
      </c>
      <c r="M207" s="178">
        <v>0.97826086956521741</v>
      </c>
      <c r="N207" s="178">
        <v>0.98235294117647054</v>
      </c>
      <c r="O207" s="178">
        <v>0.9956521739130435</v>
      </c>
      <c r="P207" s="178">
        <v>0.99761904761904763</v>
      </c>
      <c r="Q207" s="181">
        <v>0.995</v>
      </c>
      <c r="R207" s="180">
        <v>0.99782608695652197</v>
      </c>
      <c r="S207" s="180">
        <v>0.98571428571428599</v>
      </c>
      <c r="T207" s="181">
        <v>0.98333333333333295</v>
      </c>
      <c r="U207" s="181">
        <v>0.98409090909090902</v>
      </c>
      <c r="V207" s="181">
        <v>0.99210526315789505</v>
      </c>
    </row>
    <row r="208" spans="2:22" ht="15.95" customHeight="1" x14ac:dyDescent="0.25">
      <c r="B208" s="107" t="s">
        <v>178</v>
      </c>
      <c r="C208" s="147">
        <v>988</v>
      </c>
      <c r="D208" s="14" t="s">
        <v>25</v>
      </c>
      <c r="E208" s="15" t="s">
        <v>233</v>
      </c>
      <c r="F208" s="15" t="s">
        <v>89</v>
      </c>
      <c r="G208" s="237">
        <v>46</v>
      </c>
      <c r="J208" s="237">
        <v>988</v>
      </c>
      <c r="K208" s="178">
        <v>0.98958333333333337</v>
      </c>
      <c r="L208" s="178">
        <v>0.99415204678362568</v>
      </c>
      <c r="M208" s="178">
        <v>0.98309178743961356</v>
      </c>
      <c r="N208" s="178">
        <v>0.99346405228758172</v>
      </c>
      <c r="O208" s="178">
        <v>0.99516908212560384</v>
      </c>
      <c r="P208" s="178">
        <v>1</v>
      </c>
      <c r="Q208" s="181">
        <v>0.99444444444444402</v>
      </c>
      <c r="R208" s="180">
        <v>1</v>
      </c>
      <c r="S208" s="180">
        <v>0.98677248677248697</v>
      </c>
      <c r="T208" s="181">
        <v>0.95973154362416102</v>
      </c>
      <c r="U208" s="181">
        <v>0.97552447552447596</v>
      </c>
      <c r="V208" s="181">
        <v>0.98076923076923095</v>
      </c>
    </row>
    <row r="209" spans="2:23" ht="15.95" customHeight="1" x14ac:dyDescent="0.25">
      <c r="B209" s="107" t="s">
        <v>178</v>
      </c>
      <c r="C209" s="148">
        <v>989</v>
      </c>
      <c r="D209" s="14" t="s">
        <v>21</v>
      </c>
      <c r="E209" s="15" t="s">
        <v>234</v>
      </c>
      <c r="F209" s="15" t="s">
        <v>235</v>
      </c>
      <c r="G209" s="237">
        <v>47</v>
      </c>
      <c r="J209" s="237">
        <v>989</v>
      </c>
      <c r="K209" s="178">
        <v>0.97926267281105994</v>
      </c>
      <c r="L209" s="178">
        <v>0.98086734693877553</v>
      </c>
      <c r="M209" s="178">
        <v>0.97695852534562211</v>
      </c>
      <c r="N209" s="178">
        <v>0.98809523809523814</v>
      </c>
      <c r="O209" s="178">
        <v>0.99193548387096775</v>
      </c>
      <c r="P209" s="178">
        <v>0.98928571428571432</v>
      </c>
      <c r="Q209" s="181">
        <v>0.97580645161290303</v>
      </c>
      <c r="R209" s="180">
        <v>0.98963133640553003</v>
      </c>
      <c r="S209" s="180">
        <v>0.97023809523809501</v>
      </c>
      <c r="T209" s="181">
        <v>0.981566820276498</v>
      </c>
      <c r="U209" s="181">
        <v>0.99047619047619095</v>
      </c>
      <c r="V209" s="181">
        <v>0.981566820276498</v>
      </c>
    </row>
    <row r="210" spans="2:23" ht="15.95" customHeight="1" x14ac:dyDescent="0.25">
      <c r="B210" s="107" t="s">
        <v>178</v>
      </c>
      <c r="C210" s="147">
        <v>995</v>
      </c>
      <c r="D210" s="14" t="s">
        <v>25</v>
      </c>
      <c r="E210" s="15" t="s">
        <v>236</v>
      </c>
      <c r="F210" s="15" t="s">
        <v>37</v>
      </c>
      <c r="G210" s="237">
        <v>48</v>
      </c>
      <c r="J210" s="237">
        <v>995</v>
      </c>
      <c r="K210" s="178">
        <v>0.92384105960264906</v>
      </c>
      <c r="L210" s="178">
        <v>0.85260770975056688</v>
      </c>
      <c r="M210" s="178">
        <v>0.90039840637450197</v>
      </c>
      <c r="N210" s="178">
        <v>0.96213808463251671</v>
      </c>
      <c r="O210" s="178">
        <v>0.9711155378486056</v>
      </c>
      <c r="P210" s="178">
        <v>0.94444444444444442</v>
      </c>
      <c r="Q210" s="181">
        <v>0.96881496881496898</v>
      </c>
      <c r="R210" s="180">
        <v>0.99003984063744999</v>
      </c>
      <c r="S210" s="180">
        <v>0.98532494758909905</v>
      </c>
      <c r="T210" s="181">
        <v>0.98565573770491799</v>
      </c>
      <c r="U210" s="181">
        <v>0.99276859504132198</v>
      </c>
      <c r="V210" s="181">
        <v>0.99558498896247205</v>
      </c>
    </row>
    <row r="211" spans="2:23" ht="15.95" customHeight="1" x14ac:dyDescent="0.25">
      <c r="B211" s="107" t="s">
        <v>178</v>
      </c>
      <c r="C211" s="149">
        <v>996</v>
      </c>
      <c r="D211" s="14" t="s">
        <v>25</v>
      </c>
      <c r="E211" s="15" t="s">
        <v>237</v>
      </c>
      <c r="F211" s="15" t="s">
        <v>37</v>
      </c>
      <c r="G211" s="237">
        <v>48</v>
      </c>
      <c r="J211" s="237">
        <v>996</v>
      </c>
      <c r="K211" s="178">
        <v>0.9521276595744681</v>
      </c>
      <c r="L211" s="178">
        <v>0.85106382978723405</v>
      </c>
      <c r="M211" s="178">
        <v>0.90740740740740744</v>
      </c>
      <c r="N211" s="178">
        <v>0.93617021276595747</v>
      </c>
      <c r="O211" s="178">
        <v>0.96296296296296291</v>
      </c>
      <c r="P211" s="178">
        <v>0.95588235294117652</v>
      </c>
      <c r="Q211" s="181">
        <v>0.97058823529411797</v>
      </c>
      <c r="R211" s="180">
        <v>0.99074074074074103</v>
      </c>
      <c r="S211" s="180">
        <v>0.98039215686274495</v>
      </c>
      <c r="T211" s="181">
        <v>0.99038461538461497</v>
      </c>
      <c r="U211" s="181">
        <v>0.98557692307692302</v>
      </c>
      <c r="V211" s="181">
        <v>0.98404255319148903</v>
      </c>
    </row>
    <row r="212" spans="2:23" ht="15.95" customHeight="1" x14ac:dyDescent="0.25">
      <c r="B212" s="107" t="s">
        <v>178</v>
      </c>
      <c r="C212" s="150">
        <v>997</v>
      </c>
      <c r="D212" s="14" t="s">
        <v>25</v>
      </c>
      <c r="E212" s="15" t="s">
        <v>238</v>
      </c>
      <c r="F212" s="15" t="s">
        <v>37</v>
      </c>
      <c r="G212" s="237">
        <v>48</v>
      </c>
      <c r="J212" s="237">
        <v>997</v>
      </c>
      <c r="K212" s="178">
        <v>0.97674418604651159</v>
      </c>
      <c r="L212" s="178">
        <v>0.83431952662721898</v>
      </c>
      <c r="M212" s="178">
        <v>0.85492227979274615</v>
      </c>
      <c r="N212" s="178">
        <v>0.94152046783625731</v>
      </c>
      <c r="O212" s="178">
        <v>0.93782383419689119</v>
      </c>
      <c r="P212" s="178">
        <v>0.8797814207650273</v>
      </c>
      <c r="Q212" s="181">
        <v>0.97282608695652195</v>
      </c>
      <c r="R212" s="180">
        <v>0.97927461139896399</v>
      </c>
      <c r="S212" s="180">
        <v>0.97814207650273199</v>
      </c>
      <c r="T212" s="181">
        <v>1</v>
      </c>
      <c r="U212" s="181">
        <v>1</v>
      </c>
      <c r="V212" s="181">
        <v>1</v>
      </c>
    </row>
    <row r="213" spans="2:23" ht="15.95" customHeight="1" x14ac:dyDescent="0.25">
      <c r="B213" s="107" t="s">
        <v>178</v>
      </c>
      <c r="C213" s="151">
        <v>998</v>
      </c>
      <c r="D213" s="14" t="s">
        <v>25</v>
      </c>
      <c r="E213" s="15" t="s">
        <v>239</v>
      </c>
      <c r="F213" s="15" t="s">
        <v>37</v>
      </c>
      <c r="G213" s="237">
        <v>48</v>
      </c>
      <c r="J213" s="237">
        <v>998</v>
      </c>
      <c r="K213" s="178">
        <v>0.95886889460154245</v>
      </c>
      <c r="L213" s="178">
        <v>0.79315068493150687</v>
      </c>
      <c r="M213" s="178">
        <v>0.90609756097560978</v>
      </c>
      <c r="N213" s="178">
        <v>0.93963254593175849</v>
      </c>
      <c r="O213" s="178">
        <v>0.95975609756097557</v>
      </c>
      <c r="P213" s="178">
        <v>0.87913486005089059</v>
      </c>
      <c r="Q213" s="181">
        <v>0.91521197007481303</v>
      </c>
      <c r="R213" s="180">
        <v>0.97926829268292703</v>
      </c>
      <c r="S213" s="180">
        <v>0.98346055979643798</v>
      </c>
      <c r="T213" s="181">
        <v>0.98391089108910901</v>
      </c>
      <c r="U213" s="181">
        <v>0.99494949494949503</v>
      </c>
      <c r="V213" s="181">
        <v>0.97814910025706903</v>
      </c>
    </row>
    <row r="214" spans="2:23" ht="15.95" customHeight="1" x14ac:dyDescent="0.25">
      <c r="B214" s="54" t="s">
        <v>91</v>
      </c>
      <c r="C214" s="72" t="s">
        <v>242</v>
      </c>
      <c r="D214" s="14" t="s">
        <v>47</v>
      </c>
      <c r="E214" s="15" t="s">
        <v>243</v>
      </c>
      <c r="F214" s="15" t="s">
        <v>89</v>
      </c>
      <c r="G214" s="237">
        <v>60</v>
      </c>
      <c r="J214" s="237" t="s">
        <v>242</v>
      </c>
      <c r="K214" s="178">
        <v>0.99550502379693284</v>
      </c>
      <c r="L214" s="178">
        <v>0.99209601873536302</v>
      </c>
      <c r="M214" s="178">
        <v>0.98783712321522998</v>
      </c>
      <c r="N214" s="178">
        <v>0.98879781420765023</v>
      </c>
      <c r="O214" s="178">
        <v>0.98942358540454789</v>
      </c>
      <c r="P214" s="178">
        <v>0.98169398907103822</v>
      </c>
      <c r="Q214" s="181">
        <v>0.99365415124272904</v>
      </c>
      <c r="R214" s="180">
        <v>0.99233209941829703</v>
      </c>
      <c r="S214" s="180">
        <v>0.97158469945355197</v>
      </c>
      <c r="T214" s="181">
        <v>0.99021681649920701</v>
      </c>
      <c r="U214" s="181">
        <v>0.98360655737704905</v>
      </c>
      <c r="V214" s="181">
        <v>0.98175568482284503</v>
      </c>
    </row>
    <row r="215" spans="2:23" ht="15.95" customHeight="1" x14ac:dyDescent="0.25">
      <c r="B215" s="12" t="s">
        <v>17</v>
      </c>
      <c r="C215" s="80" t="s">
        <v>244</v>
      </c>
      <c r="D215" s="14" t="s">
        <v>47</v>
      </c>
      <c r="E215" s="15" t="s">
        <v>245</v>
      </c>
      <c r="F215" s="15" t="s">
        <v>20</v>
      </c>
      <c r="G215" s="237">
        <v>1</v>
      </c>
      <c r="J215" s="237" t="s">
        <v>244</v>
      </c>
      <c r="K215" s="178">
        <v>0.74019370460048428</v>
      </c>
      <c r="L215" s="178">
        <v>0.79322228604250433</v>
      </c>
      <c r="M215" s="178">
        <v>0.84664168348227153</v>
      </c>
      <c r="N215" s="178">
        <v>0.80570409982174684</v>
      </c>
      <c r="O215" s="178">
        <v>0.91070372560615021</v>
      </c>
      <c r="P215" s="178">
        <v>0.98783824870781389</v>
      </c>
      <c r="Q215" s="181">
        <v>0.98137609932747005</v>
      </c>
      <c r="R215" s="180">
        <v>0.99265924698081898</v>
      </c>
      <c r="S215" s="180">
        <v>0.96987509184423204</v>
      </c>
      <c r="T215" s="181">
        <v>0.98553474033673205</v>
      </c>
      <c r="U215" s="181">
        <v>0.98482623592755703</v>
      </c>
      <c r="V215" s="181">
        <v>0.99000475963826795</v>
      </c>
    </row>
    <row r="216" spans="2:23" ht="15.95" customHeight="1" x14ac:dyDescent="0.25">
      <c r="B216" s="12" t="s">
        <v>17</v>
      </c>
      <c r="C216" s="152" t="s">
        <v>246</v>
      </c>
      <c r="D216" s="14" t="s">
        <v>47</v>
      </c>
      <c r="E216" s="15" t="s">
        <v>247</v>
      </c>
      <c r="F216" s="15" t="s">
        <v>20</v>
      </c>
      <c r="G216" s="237">
        <v>2</v>
      </c>
      <c r="J216" s="237" t="s">
        <v>246</v>
      </c>
      <c r="K216" s="178">
        <v>0.76964993394980186</v>
      </c>
      <c r="L216" s="178">
        <v>0.82165123748346869</v>
      </c>
      <c r="M216" s="178">
        <v>0.83494613839693266</v>
      </c>
      <c r="N216" s="178">
        <v>0.80335777692010801</v>
      </c>
      <c r="O216" s="178">
        <v>0.88435114503816792</v>
      </c>
      <c r="P216" s="178">
        <v>0.97889546351084811</v>
      </c>
      <c r="Q216" s="181">
        <v>0.97913561847988095</v>
      </c>
      <c r="R216" s="180">
        <v>0.98558640570474898</v>
      </c>
      <c r="S216" s="180">
        <v>0.97955010224948902</v>
      </c>
      <c r="T216" s="181">
        <v>0.98200396522800104</v>
      </c>
      <c r="U216" s="181">
        <v>0.97819265767179198</v>
      </c>
      <c r="V216" s="181">
        <v>0.98099505562422695</v>
      </c>
      <c r="W216" s="182"/>
    </row>
    <row r="217" spans="2:23" ht="15.95" customHeight="1" x14ac:dyDescent="0.25">
      <c r="B217" s="54" t="s">
        <v>91</v>
      </c>
      <c r="C217" s="54" t="s">
        <v>248</v>
      </c>
      <c r="D217" s="14" t="s">
        <v>25</v>
      </c>
      <c r="E217" s="15" t="s">
        <v>249</v>
      </c>
      <c r="F217" s="15" t="s">
        <v>89</v>
      </c>
      <c r="G217" s="237">
        <v>63</v>
      </c>
      <c r="J217" s="237" t="s">
        <v>248</v>
      </c>
      <c r="K217" s="178">
        <v>1</v>
      </c>
      <c r="L217" s="178">
        <v>1</v>
      </c>
      <c r="M217" s="178">
        <v>0.94444444444444442</v>
      </c>
      <c r="N217" s="178">
        <v>0.9375</v>
      </c>
      <c r="O217" s="178">
        <v>0.875</v>
      </c>
      <c r="P217" s="178">
        <v>0.94444444444444442</v>
      </c>
      <c r="Q217" s="181">
        <v>0.88888888888888895</v>
      </c>
      <c r="R217" s="180">
        <v>1</v>
      </c>
      <c r="S217" s="180">
        <v>1</v>
      </c>
      <c r="T217" s="181">
        <v>0.9375</v>
      </c>
      <c r="U217" s="181">
        <v>1</v>
      </c>
      <c r="V217" s="181">
        <v>0.95454545454545503</v>
      </c>
    </row>
    <row r="218" spans="2:23" ht="15.95" customHeight="1" x14ac:dyDescent="0.25">
      <c r="B218" s="107" t="s">
        <v>178</v>
      </c>
      <c r="C218" s="153" t="s">
        <v>250</v>
      </c>
      <c r="D218" s="14" t="s">
        <v>43</v>
      </c>
      <c r="E218" s="15" t="s">
        <v>251</v>
      </c>
      <c r="F218" s="15" t="s">
        <v>37</v>
      </c>
      <c r="G218" s="237">
        <v>40</v>
      </c>
      <c r="J218" s="237" t="s">
        <v>250</v>
      </c>
      <c r="K218" s="178">
        <v>0.85040317727765069</v>
      </c>
      <c r="L218" s="178">
        <v>0.8300196367206677</v>
      </c>
      <c r="M218" s="178">
        <v>0.7964583757378384</v>
      </c>
      <c r="N218" s="178">
        <v>0.77776563183209446</v>
      </c>
      <c r="O218" s="178">
        <v>0.77282681138722265</v>
      </c>
      <c r="P218" s="178">
        <v>0.85498641441078793</v>
      </c>
      <c r="Q218" s="181">
        <v>0.92860739099788503</v>
      </c>
      <c r="R218" s="180">
        <v>0.98486146815195696</v>
      </c>
      <c r="S218" s="180">
        <v>0.97386409328508206</v>
      </c>
      <c r="T218" s="181">
        <v>0.982891613924051</v>
      </c>
      <c r="U218" s="181">
        <v>0.98734927851354004</v>
      </c>
      <c r="V218" s="181">
        <v>0.988925081433225</v>
      </c>
    </row>
    <row r="219" spans="2:23" ht="15.95" customHeight="1" x14ac:dyDescent="0.25">
      <c r="B219" s="107" t="s">
        <v>178</v>
      </c>
      <c r="C219" s="154" t="s">
        <v>252</v>
      </c>
      <c r="D219" s="14" t="s">
        <v>43</v>
      </c>
      <c r="E219" s="15" t="s">
        <v>253</v>
      </c>
      <c r="F219" s="15" t="s">
        <v>197</v>
      </c>
      <c r="G219" s="237">
        <v>41</v>
      </c>
      <c r="J219" s="237" t="s">
        <v>252</v>
      </c>
      <c r="K219" s="178">
        <v>0.7978987304830002</v>
      </c>
      <c r="L219" s="178">
        <v>0.75061478374077828</v>
      </c>
      <c r="M219" s="178">
        <v>0.7734120010042681</v>
      </c>
      <c r="N219" s="178">
        <v>0.77011494252873558</v>
      </c>
      <c r="O219" s="178">
        <v>0.74855636454933472</v>
      </c>
      <c r="P219" s="178">
        <v>0.81249167665468103</v>
      </c>
      <c r="Q219" s="181">
        <v>0.92041661102951</v>
      </c>
      <c r="R219" s="180">
        <v>0.94112478031634506</v>
      </c>
      <c r="S219" s="180">
        <v>0.96177919829537895</v>
      </c>
      <c r="T219" s="181">
        <v>0.96940376569037701</v>
      </c>
      <c r="U219" s="181">
        <v>0.98017736045905102</v>
      </c>
      <c r="V219" s="181">
        <v>0.99022325988618098</v>
      </c>
    </row>
    <row r="220" spans="2:23" ht="15.95" customHeight="1" x14ac:dyDescent="0.25">
      <c r="B220" s="12" t="s">
        <v>17</v>
      </c>
      <c r="C220" s="72" t="s">
        <v>254</v>
      </c>
      <c r="D220" s="14" t="s">
        <v>47</v>
      </c>
      <c r="E220" s="15" t="s">
        <v>375</v>
      </c>
      <c r="F220" s="15" t="s">
        <v>20</v>
      </c>
      <c r="G220" s="237">
        <v>18</v>
      </c>
      <c r="J220" s="237" t="s">
        <v>254</v>
      </c>
      <c r="K220" s="178">
        <v>0.87356527977044474</v>
      </c>
      <c r="L220" s="178">
        <v>0.84286562438155554</v>
      </c>
      <c r="M220" s="178">
        <v>0.85853131749460043</v>
      </c>
      <c r="N220" s="178">
        <v>0.85323523863421991</v>
      </c>
      <c r="O220" s="178">
        <v>0.90402534476332463</v>
      </c>
      <c r="P220" s="178">
        <v>0.98521505376344087</v>
      </c>
      <c r="Q220" s="181">
        <v>0.98305683021531898</v>
      </c>
      <c r="R220" s="180">
        <v>0.98934524832445403</v>
      </c>
      <c r="S220" s="180">
        <v>0.981511111111111</v>
      </c>
      <c r="T220" s="181">
        <v>0.99122051988294002</v>
      </c>
      <c r="U220" s="181">
        <v>0.98241563055062198</v>
      </c>
      <c r="V220" s="181">
        <v>0.96801521438450899</v>
      </c>
    </row>
    <row r="221" spans="2:23" ht="15.95" customHeight="1" x14ac:dyDescent="0.25">
      <c r="B221" s="12" t="s">
        <v>17</v>
      </c>
      <c r="C221" s="155" t="s">
        <v>256</v>
      </c>
      <c r="D221" s="14" t="s">
        <v>43</v>
      </c>
      <c r="E221" s="15" t="s">
        <v>257</v>
      </c>
      <c r="F221" s="15" t="s">
        <v>20</v>
      </c>
      <c r="G221" s="237">
        <v>16</v>
      </c>
      <c r="J221" s="237" t="s">
        <v>256</v>
      </c>
      <c r="K221" s="178">
        <v>0.94426605504587158</v>
      </c>
      <c r="L221" s="178">
        <v>0.87878787878787878</v>
      </c>
      <c r="M221" s="178">
        <v>0.86161084970938273</v>
      </c>
      <c r="N221" s="178">
        <v>0.90570860550979837</v>
      </c>
      <c r="O221" s="178">
        <v>0.91565569035239747</v>
      </c>
      <c r="P221" s="178">
        <v>0.97500743826242187</v>
      </c>
      <c r="Q221" s="181">
        <v>0.94968553459119498</v>
      </c>
      <c r="R221" s="180">
        <v>0.96332737030411497</v>
      </c>
      <c r="S221" s="180">
        <v>0.95708352561144405</v>
      </c>
      <c r="T221" s="181">
        <v>0.96594982078852998</v>
      </c>
      <c r="U221" s="181">
        <v>0.95425138632162698</v>
      </c>
      <c r="V221" s="181">
        <v>0.94517789214589398</v>
      </c>
    </row>
    <row r="222" spans="2:23" ht="15.95" customHeight="1" x14ac:dyDescent="0.25">
      <c r="B222" s="18" t="s">
        <v>24</v>
      </c>
      <c r="C222" s="154" t="s">
        <v>262</v>
      </c>
      <c r="D222" s="14" t="s">
        <v>43</v>
      </c>
      <c r="E222" s="15" t="s">
        <v>263</v>
      </c>
      <c r="F222" s="15" t="s">
        <v>27</v>
      </c>
      <c r="G222" s="237">
        <v>27</v>
      </c>
      <c r="J222" s="237" t="s">
        <v>262</v>
      </c>
      <c r="K222" s="178"/>
      <c r="L222" s="178"/>
      <c r="M222" s="178"/>
      <c r="N222" s="178"/>
      <c r="O222" s="178"/>
      <c r="P222" s="178"/>
      <c r="Q222" s="181"/>
      <c r="R222" s="181"/>
      <c r="S222" s="181"/>
      <c r="T222" s="181"/>
      <c r="U222" s="181">
        <v>0.9296875</v>
      </c>
      <c r="V222" s="181">
        <v>0.94219785241032705</v>
      </c>
    </row>
    <row r="223" spans="2:23" ht="15.95" customHeight="1" x14ac:dyDescent="0.25">
      <c r="B223" s="188"/>
      <c r="C223" s="188"/>
      <c r="K223" s="190"/>
      <c r="L223" s="190"/>
      <c r="M223" s="190"/>
      <c r="N223" s="190"/>
      <c r="O223" s="190"/>
      <c r="P223" s="190"/>
      <c r="Q223" s="190"/>
      <c r="R223" s="190"/>
      <c r="S223" s="190"/>
      <c r="T223" s="190"/>
      <c r="U223" s="190"/>
      <c r="V223" s="190"/>
    </row>
    <row r="224" spans="2:23" ht="15.95" customHeight="1" x14ac:dyDescent="0.25">
      <c r="B224" s="156" t="s">
        <v>376</v>
      </c>
    </row>
  </sheetData>
  <phoneticPr fontId="10" type="noConversion"/>
  <conditionalFormatting sqref="K22:P222 K223:V1048576">
    <cfRule type="cellIs" dxfId="27" priority="10" operator="between">
      <formula>0.00000001</formula>
      <formula>0.9599999</formula>
    </cfRule>
    <cfRule type="cellIs" dxfId="26" priority="11" operator="between">
      <formula>0.96</formula>
      <formula>0.9799999</formula>
    </cfRule>
    <cfRule type="cellIs" dxfId="25" priority="12" operator="greaterThan">
      <formula>0.98</formula>
    </cfRule>
  </conditionalFormatting>
  <conditionalFormatting sqref="K1:V13 T18:V20">
    <cfRule type="cellIs" dxfId="24" priority="7" operator="between">
      <formula>0.00000001</formula>
      <formula>0.9599999</formula>
    </cfRule>
    <cfRule type="cellIs" dxfId="23" priority="8" operator="between">
      <formula>0.96</formula>
      <formula>0.9799999</formula>
    </cfRule>
    <cfRule type="cellIs" dxfId="22" priority="9" operator="greaterThan">
      <formula>0.98</formula>
    </cfRule>
  </conditionalFormatting>
  <conditionalFormatting sqref="M14:M17 K18:M20">
    <cfRule type="cellIs" dxfId="21" priority="82" operator="between">
      <formula>0.00000001</formula>
      <formula>0.9599999</formula>
    </cfRule>
    <cfRule type="cellIs" dxfId="20" priority="83" operator="between">
      <formula>0.96</formula>
      <formula>0.9799999</formula>
    </cfRule>
    <cfRule type="cellIs" dxfId="19" priority="84" operator="greaterThan">
      <formula>0.98</formula>
    </cfRule>
  </conditionalFormatting>
  <conditionalFormatting sqref="N14:N16 P14:S16 N17:S20">
    <cfRule type="cellIs" dxfId="18" priority="31" operator="between">
      <formula>0.00000001</formula>
      <formula>0.9599999</formula>
    </cfRule>
    <cfRule type="cellIs" dxfId="17" priority="32" operator="between">
      <formula>0.96</formula>
      <formula>0.9799999</formula>
    </cfRule>
    <cfRule type="cellIs" dxfId="16" priority="33" operator="greaterThan">
      <formula>0.98</formula>
    </cfRule>
  </conditionalFormatting>
  <pageMargins left="0.7" right="0.7" top="0.75" bottom="0.75" header="0.3" footer="0.3"/>
  <drawing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1D49F3-1D30-48A0-ABA4-9B7D2F402FF6}">
  <dimension ref="B1:PM224"/>
  <sheetViews>
    <sheetView showGridLines="0" workbookViewId="0">
      <selection activeCell="E14" sqref="E14"/>
    </sheetView>
  </sheetViews>
  <sheetFormatPr defaultColWidth="9.140625" defaultRowHeight="15.95" customHeight="1" x14ac:dyDescent="0.25"/>
  <cols>
    <col min="1" max="1" width="9.140625" style="1"/>
    <col min="2" max="3" width="10.7109375" style="2" customWidth="1"/>
    <col min="4" max="4" width="25.7109375" style="4" customWidth="1"/>
    <col min="5" max="5" width="85.7109375" style="4" customWidth="1"/>
    <col min="6" max="6" width="16.7109375" style="4" customWidth="1"/>
    <col min="7" max="7" width="10.7109375" style="2" customWidth="1"/>
    <col min="8" max="9" width="10.28515625" style="2" customWidth="1"/>
    <col min="10" max="22" width="9.7109375" style="2" customWidth="1"/>
    <col min="23" max="16384" width="9.140625" style="1"/>
  </cols>
  <sheetData>
    <row r="1" spans="3:429" ht="15.95" customHeight="1" x14ac:dyDescent="0.25">
      <c r="W1" s="4"/>
      <c r="X1" s="4"/>
      <c r="Y1" s="4"/>
      <c r="Z1" s="4"/>
      <c r="AA1" s="4"/>
      <c r="AB1" s="4"/>
      <c r="AC1" s="4"/>
      <c r="AD1" s="4"/>
      <c r="AE1" s="4"/>
      <c r="AF1" s="4"/>
      <c r="AG1" s="4"/>
      <c r="AH1" s="4"/>
      <c r="AI1" s="4"/>
      <c r="AJ1" s="4"/>
      <c r="AK1" s="4"/>
      <c r="AL1" s="4"/>
      <c r="AM1" s="4"/>
      <c r="AN1" s="4"/>
      <c r="AO1" s="4"/>
      <c r="AP1" s="4"/>
      <c r="AQ1" s="4"/>
      <c r="AR1" s="4"/>
      <c r="AS1" s="4"/>
      <c r="AT1" s="4"/>
      <c r="AU1" s="4"/>
      <c r="AV1" s="4"/>
      <c r="AW1" s="4"/>
      <c r="AX1" s="4"/>
      <c r="AY1" s="4"/>
      <c r="AZ1" s="4"/>
      <c r="BA1" s="4"/>
      <c r="BB1" s="4"/>
      <c r="BC1" s="4"/>
      <c r="BD1" s="4"/>
      <c r="BE1" s="4"/>
      <c r="BF1" s="4"/>
      <c r="BG1" s="4"/>
      <c r="BH1" s="4"/>
      <c r="BI1" s="4"/>
      <c r="BJ1" s="4"/>
      <c r="BK1" s="2"/>
      <c r="BL1" s="4"/>
      <c r="BM1" s="4"/>
      <c r="BN1" s="4"/>
      <c r="BO1" s="4"/>
      <c r="BP1" s="4"/>
      <c r="BQ1" s="4"/>
      <c r="BR1" s="4"/>
      <c r="BS1" s="4"/>
      <c r="BT1" s="4"/>
      <c r="BU1" s="4"/>
      <c r="BV1" s="4"/>
      <c r="BW1" s="4"/>
      <c r="BX1" s="4"/>
      <c r="BY1" s="4"/>
      <c r="BZ1" s="4"/>
      <c r="CA1" s="4"/>
      <c r="CB1" s="4"/>
      <c r="CC1" s="4"/>
      <c r="CD1" s="4"/>
      <c r="CE1" s="4"/>
      <c r="CF1" s="4"/>
      <c r="CG1" s="4"/>
      <c r="CH1" s="4"/>
      <c r="CI1" s="4"/>
      <c r="CJ1" s="4"/>
      <c r="CK1" s="4"/>
      <c r="CL1" s="4"/>
      <c r="CM1" s="4"/>
      <c r="CN1" s="4"/>
      <c r="CO1" s="4"/>
      <c r="CP1" s="4"/>
      <c r="CQ1" s="4"/>
      <c r="CR1" s="4"/>
      <c r="CS1" s="4"/>
      <c r="CT1" s="4"/>
      <c r="CU1" s="4"/>
      <c r="CV1" s="4"/>
      <c r="CW1" s="4"/>
      <c r="CX1" s="4"/>
      <c r="CY1" s="4"/>
      <c r="CZ1" s="4"/>
      <c r="DA1" s="4"/>
      <c r="DB1" s="4"/>
      <c r="DC1" s="4"/>
      <c r="DD1" s="4"/>
      <c r="DE1" s="4"/>
      <c r="DF1" s="4"/>
      <c r="DG1" s="4"/>
      <c r="DH1" s="4"/>
      <c r="DI1" s="4"/>
      <c r="DJ1" s="4"/>
      <c r="DK1" s="4"/>
      <c r="DL1" s="4"/>
      <c r="DM1" s="4"/>
      <c r="DN1" s="4"/>
      <c r="DO1" s="4"/>
      <c r="DP1" s="4"/>
      <c r="DQ1" s="4"/>
      <c r="DR1" s="4"/>
      <c r="DS1" s="4"/>
      <c r="DT1" s="4"/>
      <c r="DU1" s="4"/>
      <c r="DV1" s="4"/>
      <c r="DW1" s="4"/>
      <c r="DX1" s="4"/>
      <c r="DY1" s="4"/>
      <c r="DZ1" s="4"/>
      <c r="EA1" s="4"/>
      <c r="EB1" s="4"/>
      <c r="EC1" s="4"/>
      <c r="ED1" s="4"/>
      <c r="EE1" s="4"/>
      <c r="EF1" s="4"/>
      <c r="EG1" s="4"/>
      <c r="EH1" s="4"/>
      <c r="EI1" s="4"/>
      <c r="EJ1" s="4"/>
      <c r="EK1" s="4"/>
      <c r="EL1" s="4"/>
      <c r="EM1" s="4"/>
      <c r="EN1" s="4"/>
      <c r="EO1" s="4"/>
      <c r="EP1" s="4"/>
      <c r="EQ1" s="4"/>
      <c r="ER1" s="4"/>
      <c r="ES1" s="4"/>
      <c r="ET1" s="4"/>
      <c r="EU1" s="4"/>
      <c r="EV1" s="4"/>
      <c r="EW1" s="4"/>
      <c r="EX1" s="4"/>
      <c r="EY1" s="4"/>
      <c r="EZ1" s="4"/>
      <c r="FA1" s="4"/>
      <c r="FB1" s="4"/>
      <c r="FC1" s="4"/>
      <c r="FD1" s="4"/>
      <c r="FE1" s="4"/>
      <c r="FF1" s="4"/>
      <c r="FG1" s="4"/>
      <c r="FH1" s="4"/>
      <c r="FI1" s="4"/>
      <c r="FJ1" s="4"/>
      <c r="FK1" s="4"/>
      <c r="FL1" s="4"/>
      <c r="FM1" s="4"/>
      <c r="FN1" s="4"/>
      <c r="FO1" s="4"/>
      <c r="FP1" s="4"/>
      <c r="FQ1" s="4"/>
      <c r="FR1" s="4"/>
      <c r="FS1" s="4"/>
      <c r="FT1" s="4"/>
      <c r="FU1" s="4"/>
      <c r="FV1" s="4"/>
      <c r="FW1" s="4"/>
      <c r="FX1" s="4"/>
      <c r="FY1" s="4"/>
      <c r="FZ1" s="4"/>
      <c r="GA1" s="4"/>
      <c r="GB1" s="4"/>
      <c r="GC1" s="4"/>
      <c r="GD1" s="4"/>
      <c r="GE1" s="4"/>
      <c r="GF1" s="4"/>
      <c r="GG1" s="4"/>
      <c r="GH1" s="4"/>
      <c r="GI1" s="4"/>
      <c r="GJ1" s="4"/>
      <c r="GK1" s="4"/>
      <c r="GL1" s="4"/>
      <c r="GM1" s="4"/>
      <c r="GN1" s="4"/>
      <c r="GO1" s="4"/>
      <c r="GP1" s="4"/>
      <c r="GQ1" s="4"/>
      <c r="GR1" s="4"/>
      <c r="GS1" s="4"/>
      <c r="GT1" s="4"/>
      <c r="GU1" s="4"/>
      <c r="GV1" s="4"/>
      <c r="GW1" s="4"/>
      <c r="GX1" s="4"/>
      <c r="GY1" s="4"/>
      <c r="GZ1" s="4"/>
      <c r="HA1" s="4"/>
      <c r="HB1" s="4"/>
      <c r="HC1" s="4"/>
      <c r="HD1" s="4"/>
      <c r="HE1" s="4"/>
      <c r="HF1" s="4"/>
      <c r="HG1" s="4"/>
      <c r="HH1" s="4"/>
      <c r="HI1" s="4"/>
      <c r="HJ1" s="4"/>
      <c r="HK1" s="4"/>
      <c r="HL1" s="4"/>
      <c r="HM1" s="4"/>
      <c r="HN1" s="4"/>
      <c r="HO1" s="4"/>
      <c r="HP1" s="4"/>
      <c r="HQ1" s="4"/>
      <c r="HR1" s="4"/>
      <c r="HS1" s="4"/>
      <c r="HT1" s="4"/>
      <c r="HU1" s="4"/>
      <c r="HV1" s="4"/>
      <c r="HW1" s="4"/>
      <c r="HX1" s="4"/>
      <c r="HY1" s="4"/>
      <c r="HZ1" s="4"/>
      <c r="IA1" s="4"/>
      <c r="IB1" s="4"/>
      <c r="IC1" s="4"/>
      <c r="ID1" s="4"/>
      <c r="IE1" s="4"/>
      <c r="IF1" s="4"/>
      <c r="IG1" s="4"/>
      <c r="IH1" s="4"/>
      <c r="II1" s="4"/>
      <c r="IJ1" s="4"/>
      <c r="IK1" s="4"/>
      <c r="IL1" s="4"/>
      <c r="IM1" s="4"/>
      <c r="IN1" s="4"/>
      <c r="IO1" s="4"/>
      <c r="IP1" s="4"/>
      <c r="IQ1" s="4"/>
      <c r="IR1" s="4"/>
      <c r="IS1" s="4"/>
      <c r="IT1" s="4"/>
      <c r="IU1" s="4"/>
      <c r="IV1" s="4"/>
      <c r="IW1" s="4"/>
      <c r="IX1" s="4"/>
      <c r="IY1" s="4"/>
      <c r="IZ1" s="4"/>
      <c r="JA1" s="4"/>
      <c r="JB1" s="4"/>
      <c r="JC1" s="4"/>
      <c r="JD1" s="4"/>
      <c r="JE1" s="4"/>
      <c r="JF1" s="4"/>
      <c r="JG1" s="4"/>
      <c r="JH1" s="4"/>
      <c r="JI1" s="4"/>
      <c r="JJ1" s="4"/>
      <c r="JK1" s="4"/>
      <c r="JL1" s="4"/>
      <c r="JM1" s="4"/>
      <c r="JN1" s="4"/>
      <c r="JO1" s="4"/>
      <c r="JP1" s="4"/>
      <c r="JQ1" s="4"/>
      <c r="JR1" s="4"/>
      <c r="JS1" s="4"/>
      <c r="JT1" s="4"/>
      <c r="JU1" s="4"/>
      <c r="JV1" s="4"/>
      <c r="JW1" s="4"/>
      <c r="JX1" s="4"/>
      <c r="JY1" s="4"/>
      <c r="JZ1" s="4"/>
      <c r="KA1" s="4"/>
      <c r="KB1" s="4"/>
      <c r="KC1" s="4"/>
      <c r="KD1" s="4"/>
      <c r="KE1" s="4"/>
      <c r="KF1" s="4"/>
      <c r="KG1" s="4"/>
      <c r="KH1" s="4"/>
      <c r="KI1" s="4"/>
      <c r="KJ1" s="4"/>
      <c r="KK1" s="4"/>
      <c r="KL1" s="4"/>
      <c r="KM1" s="4"/>
      <c r="KN1" s="4"/>
      <c r="KO1" s="4"/>
      <c r="KP1" s="4"/>
      <c r="KQ1" s="4"/>
      <c r="KR1" s="4"/>
      <c r="KS1" s="4"/>
      <c r="KT1" s="4"/>
      <c r="KU1" s="4"/>
      <c r="KV1" s="4"/>
      <c r="KW1" s="4"/>
      <c r="KX1" s="4"/>
      <c r="KY1" s="4"/>
      <c r="KZ1" s="4"/>
      <c r="LA1" s="4"/>
      <c r="LB1" s="4"/>
      <c r="LC1" s="4"/>
      <c r="LD1" s="4"/>
      <c r="LE1" s="4"/>
      <c r="LF1" s="4"/>
      <c r="LG1" s="4"/>
      <c r="LH1" s="4"/>
      <c r="LI1" s="4"/>
      <c r="LJ1" s="4"/>
      <c r="LK1" s="4"/>
      <c r="LL1" s="4"/>
      <c r="LM1" s="4"/>
      <c r="LN1" s="4"/>
      <c r="LO1" s="4"/>
      <c r="LP1" s="4"/>
      <c r="LQ1" s="4"/>
      <c r="LR1" s="4"/>
      <c r="LS1" s="4"/>
      <c r="LT1" s="4"/>
      <c r="LU1" s="4"/>
      <c r="LV1" s="4"/>
      <c r="LW1" s="4"/>
      <c r="LX1" s="4"/>
      <c r="LY1" s="4"/>
      <c r="LZ1" s="4"/>
      <c r="NE1" s="4"/>
      <c r="NF1" s="4"/>
      <c r="NG1" s="4"/>
      <c r="NH1" s="4"/>
      <c r="NI1" s="4"/>
      <c r="NJ1" s="4"/>
      <c r="NK1" s="4"/>
      <c r="NL1" s="4"/>
      <c r="NM1" s="4"/>
      <c r="NN1" s="4"/>
      <c r="NO1" s="4"/>
      <c r="NP1" s="4"/>
      <c r="NQ1" s="4"/>
      <c r="NR1" s="4"/>
      <c r="NS1" s="4"/>
      <c r="NT1" s="4"/>
      <c r="NU1" s="4"/>
      <c r="NV1" s="4"/>
      <c r="NW1" s="4"/>
      <c r="NX1" s="4"/>
      <c r="NY1" s="4"/>
      <c r="NZ1" s="4"/>
      <c r="OA1" s="4"/>
      <c r="OB1" s="4"/>
      <c r="OC1" s="4"/>
      <c r="OD1" s="4"/>
      <c r="OE1" s="4"/>
      <c r="OF1" s="4"/>
      <c r="OG1" s="4"/>
      <c r="OH1" s="4"/>
      <c r="OI1" s="4"/>
      <c r="OJ1" s="4"/>
      <c r="OK1" s="4"/>
      <c r="OL1" s="4"/>
      <c r="OM1" s="4"/>
      <c r="ON1" s="4"/>
      <c r="OO1" s="4"/>
      <c r="OP1" s="4"/>
      <c r="OQ1" s="4"/>
      <c r="OR1" s="4"/>
      <c r="OS1" s="4"/>
      <c r="OT1" s="4"/>
      <c r="OU1" s="4"/>
      <c r="OV1" s="4"/>
      <c r="OW1" s="4"/>
      <c r="OX1" s="4"/>
      <c r="OY1" s="4"/>
      <c r="OZ1" s="4"/>
      <c r="PA1" s="4"/>
      <c r="PB1" s="4"/>
      <c r="PC1" s="4"/>
      <c r="PD1" s="4"/>
      <c r="PE1" s="4"/>
      <c r="PF1" s="4"/>
      <c r="PG1" s="4"/>
      <c r="PH1" s="4"/>
      <c r="PI1" s="4"/>
      <c r="PJ1" s="4"/>
      <c r="PK1" s="4"/>
      <c r="PL1" s="4"/>
      <c r="PM1" s="4"/>
    </row>
    <row r="2" spans="3:429" ht="15.95" customHeight="1" x14ac:dyDescent="0.25">
      <c r="W2" s="4"/>
      <c r="X2" s="4"/>
      <c r="Y2" s="4"/>
      <c r="Z2" s="4"/>
      <c r="AA2" s="4"/>
      <c r="AB2" s="4"/>
      <c r="AC2" s="4"/>
      <c r="AD2" s="4"/>
      <c r="AE2" s="4"/>
      <c r="AF2" s="4"/>
      <c r="AG2" s="4"/>
      <c r="AH2" s="4"/>
      <c r="AI2" s="4"/>
      <c r="AJ2" s="4"/>
      <c r="AK2" s="4"/>
      <c r="AL2" s="4"/>
      <c r="AM2" s="4"/>
      <c r="AN2" s="4"/>
      <c r="AO2" s="4"/>
      <c r="AP2" s="4"/>
      <c r="AQ2" s="4"/>
      <c r="AR2" s="4"/>
      <c r="AS2" s="4"/>
      <c r="AT2" s="4"/>
      <c r="AU2" s="4"/>
      <c r="AV2" s="4"/>
      <c r="AW2" s="4"/>
      <c r="AX2" s="4"/>
      <c r="AY2" s="4"/>
      <c r="AZ2" s="4"/>
      <c r="BA2" s="4"/>
      <c r="BB2" s="4"/>
      <c r="BC2" s="4"/>
      <c r="BD2" s="4"/>
      <c r="BE2" s="4"/>
      <c r="BF2" s="4"/>
      <c r="BG2" s="4"/>
      <c r="BH2" s="4"/>
      <c r="BI2" s="4"/>
      <c r="BJ2" s="4"/>
      <c r="BK2" s="2"/>
      <c r="BL2" s="4"/>
      <c r="BM2" s="4"/>
      <c r="BN2" s="4"/>
      <c r="BO2" s="4"/>
      <c r="BP2" s="4"/>
      <c r="BQ2" s="4"/>
      <c r="BR2" s="4"/>
      <c r="BS2" s="4"/>
      <c r="BT2" s="4"/>
      <c r="BU2" s="4"/>
      <c r="BV2" s="4"/>
      <c r="BW2" s="4"/>
      <c r="BX2" s="4"/>
      <c r="BY2" s="4"/>
      <c r="BZ2" s="4"/>
      <c r="CA2" s="4"/>
      <c r="CB2" s="4"/>
      <c r="CC2" s="4"/>
      <c r="CD2" s="4"/>
      <c r="CE2" s="4"/>
      <c r="CF2" s="4"/>
      <c r="CG2" s="4"/>
      <c r="CH2" s="4"/>
      <c r="CI2" s="4"/>
      <c r="CJ2" s="4"/>
      <c r="CK2" s="4"/>
      <c r="CL2" s="4"/>
      <c r="CM2" s="4"/>
      <c r="CN2" s="4"/>
      <c r="CO2" s="4"/>
      <c r="CP2" s="4"/>
      <c r="CQ2" s="4"/>
      <c r="CR2" s="4"/>
      <c r="CS2" s="4"/>
      <c r="CT2" s="4"/>
      <c r="CU2" s="4"/>
      <c r="CV2" s="4"/>
      <c r="CW2" s="4"/>
      <c r="CX2" s="4"/>
      <c r="CY2" s="4"/>
      <c r="CZ2" s="4"/>
      <c r="DA2" s="4"/>
      <c r="DB2" s="4"/>
      <c r="DC2" s="4"/>
      <c r="DD2" s="4"/>
      <c r="DE2" s="4"/>
      <c r="DF2" s="4"/>
      <c r="DG2" s="4"/>
      <c r="DH2" s="4"/>
      <c r="DI2" s="4"/>
      <c r="DJ2" s="4"/>
      <c r="DK2" s="4"/>
      <c r="DL2" s="4"/>
      <c r="DM2" s="4"/>
      <c r="DN2" s="4"/>
      <c r="DO2" s="4"/>
      <c r="DP2" s="4"/>
      <c r="DQ2" s="4"/>
      <c r="DR2" s="4"/>
      <c r="DS2" s="4"/>
      <c r="DT2" s="4"/>
      <c r="DU2" s="4"/>
      <c r="DV2" s="4"/>
      <c r="DW2" s="4"/>
      <c r="DX2" s="4"/>
      <c r="DY2" s="4"/>
      <c r="DZ2" s="4"/>
      <c r="EA2" s="4"/>
      <c r="EB2" s="4"/>
      <c r="EC2" s="4"/>
      <c r="ED2" s="4"/>
      <c r="EE2" s="4"/>
      <c r="EF2" s="4"/>
      <c r="EG2" s="4"/>
      <c r="EH2" s="4"/>
      <c r="EI2" s="4"/>
      <c r="EJ2" s="4"/>
      <c r="EK2" s="4"/>
      <c r="EL2" s="4"/>
      <c r="EM2" s="4"/>
      <c r="EN2" s="4"/>
      <c r="EO2" s="4"/>
      <c r="EP2" s="4"/>
      <c r="EQ2" s="4"/>
      <c r="ER2" s="4"/>
      <c r="ES2" s="4"/>
      <c r="ET2" s="4"/>
      <c r="EU2" s="4"/>
      <c r="EV2" s="4"/>
      <c r="EW2" s="4"/>
      <c r="EX2" s="4"/>
      <c r="EY2" s="4"/>
      <c r="EZ2" s="4"/>
      <c r="FA2" s="4"/>
      <c r="FB2" s="4"/>
      <c r="FC2" s="4"/>
      <c r="FD2" s="4"/>
      <c r="FE2" s="4"/>
      <c r="FF2" s="4"/>
      <c r="FG2" s="4"/>
      <c r="FH2" s="4"/>
      <c r="FI2" s="4"/>
      <c r="FJ2" s="4"/>
      <c r="FK2" s="4"/>
      <c r="FL2" s="4"/>
      <c r="FM2" s="4"/>
      <c r="FN2" s="4"/>
      <c r="FO2" s="4"/>
      <c r="FP2" s="4"/>
      <c r="FQ2" s="4"/>
      <c r="FR2" s="4"/>
      <c r="FS2" s="4"/>
      <c r="FT2" s="4"/>
      <c r="FU2" s="4"/>
      <c r="FV2" s="4"/>
      <c r="FW2" s="4"/>
      <c r="FX2" s="4"/>
      <c r="FY2" s="4"/>
      <c r="FZ2" s="4"/>
      <c r="GA2" s="4"/>
      <c r="GB2" s="4"/>
      <c r="GC2" s="4"/>
      <c r="GD2" s="4"/>
      <c r="GE2" s="4"/>
      <c r="GF2" s="4"/>
      <c r="GG2" s="4"/>
      <c r="GH2" s="4"/>
      <c r="GI2" s="4"/>
      <c r="GJ2" s="4"/>
      <c r="GK2" s="4"/>
      <c r="GL2" s="4"/>
      <c r="GM2" s="4"/>
      <c r="GN2" s="4"/>
      <c r="GO2" s="4"/>
      <c r="GP2" s="4"/>
      <c r="GQ2" s="4"/>
      <c r="GR2" s="4"/>
      <c r="GS2" s="4"/>
      <c r="GT2" s="4"/>
      <c r="GU2" s="4"/>
      <c r="GV2" s="4"/>
      <c r="GW2" s="4"/>
      <c r="GX2" s="4"/>
      <c r="GY2" s="4"/>
      <c r="GZ2" s="4"/>
      <c r="HA2" s="4"/>
      <c r="HB2" s="4"/>
      <c r="HC2" s="4"/>
      <c r="HD2" s="4"/>
      <c r="HE2" s="4"/>
      <c r="HF2" s="4"/>
      <c r="HG2" s="4"/>
      <c r="HH2" s="4"/>
      <c r="HI2" s="4"/>
      <c r="HJ2" s="4"/>
      <c r="HK2" s="4"/>
      <c r="HL2" s="4"/>
      <c r="HM2" s="4"/>
      <c r="HN2" s="4"/>
      <c r="HO2" s="4"/>
      <c r="HP2" s="4"/>
      <c r="HQ2" s="4"/>
      <c r="HR2" s="4"/>
      <c r="HS2" s="4"/>
      <c r="HT2" s="4"/>
      <c r="HU2" s="4"/>
      <c r="HV2" s="4"/>
      <c r="HW2" s="4"/>
      <c r="HX2" s="4"/>
      <c r="HY2" s="4"/>
      <c r="HZ2" s="4"/>
      <c r="IA2" s="4"/>
      <c r="IB2" s="4"/>
      <c r="IC2" s="4"/>
      <c r="ID2" s="4"/>
      <c r="IE2" s="4"/>
      <c r="IF2" s="4"/>
      <c r="IG2" s="4"/>
      <c r="IH2" s="4"/>
      <c r="II2" s="4"/>
      <c r="IJ2" s="4"/>
      <c r="IK2" s="4"/>
      <c r="IL2" s="4"/>
      <c r="IM2" s="4"/>
      <c r="IN2" s="4"/>
      <c r="IO2" s="4"/>
      <c r="IP2" s="4"/>
      <c r="IQ2" s="4"/>
      <c r="IR2" s="4"/>
      <c r="IS2" s="4"/>
      <c r="IT2" s="4"/>
      <c r="IU2" s="4"/>
      <c r="IV2" s="4"/>
      <c r="IW2" s="4"/>
      <c r="IX2" s="4"/>
      <c r="IY2" s="4"/>
      <c r="IZ2" s="4"/>
      <c r="JA2" s="4"/>
      <c r="JB2" s="4"/>
      <c r="JC2" s="4"/>
      <c r="JD2" s="4"/>
      <c r="JE2" s="4"/>
      <c r="JF2" s="4"/>
      <c r="JG2" s="4"/>
      <c r="JH2" s="4"/>
      <c r="JI2" s="4"/>
      <c r="JJ2" s="4"/>
      <c r="JK2" s="4"/>
      <c r="JL2" s="4"/>
      <c r="JM2" s="4"/>
      <c r="JN2" s="4"/>
      <c r="JO2" s="4"/>
      <c r="JP2" s="4"/>
      <c r="JQ2" s="4"/>
      <c r="JR2" s="4"/>
      <c r="JS2" s="4"/>
      <c r="JT2" s="4"/>
      <c r="JU2" s="4"/>
      <c r="JV2" s="4"/>
      <c r="JW2" s="4"/>
      <c r="JX2" s="4"/>
      <c r="JY2" s="4"/>
      <c r="JZ2" s="4"/>
      <c r="KA2" s="4"/>
      <c r="KB2" s="4"/>
      <c r="KC2" s="4"/>
      <c r="KD2" s="4"/>
      <c r="KE2" s="4"/>
      <c r="KF2" s="4"/>
      <c r="KG2" s="4"/>
      <c r="KH2" s="4"/>
      <c r="KI2" s="4"/>
      <c r="KJ2" s="4"/>
      <c r="KK2" s="4"/>
      <c r="KL2" s="4"/>
      <c r="KM2" s="4"/>
      <c r="KN2" s="4"/>
      <c r="KO2" s="4"/>
      <c r="KP2" s="4"/>
      <c r="KQ2" s="4"/>
      <c r="KR2" s="4"/>
      <c r="KS2" s="4"/>
      <c r="KT2" s="4"/>
      <c r="KU2" s="4"/>
      <c r="KV2" s="4"/>
      <c r="KW2" s="4"/>
      <c r="KX2" s="4"/>
      <c r="KY2" s="4"/>
      <c r="KZ2" s="4"/>
      <c r="LA2" s="4"/>
      <c r="LB2" s="4"/>
      <c r="LC2" s="4"/>
      <c r="LD2" s="4"/>
      <c r="LE2" s="4"/>
      <c r="LF2" s="4"/>
      <c r="LG2" s="4"/>
      <c r="LH2" s="4"/>
      <c r="LI2" s="4"/>
      <c r="LJ2" s="4"/>
      <c r="LK2" s="4"/>
      <c r="LL2" s="4"/>
      <c r="LM2" s="4"/>
      <c r="LN2" s="4"/>
      <c r="LO2" s="4"/>
      <c r="LP2" s="4"/>
      <c r="LQ2" s="4"/>
      <c r="LR2" s="4"/>
      <c r="LS2" s="4"/>
      <c r="LT2" s="4"/>
      <c r="LU2" s="4"/>
      <c r="LV2" s="4"/>
      <c r="LW2" s="4"/>
      <c r="LX2" s="4"/>
      <c r="LY2" s="4"/>
      <c r="LZ2" s="4"/>
      <c r="NE2" s="4"/>
      <c r="NF2" s="4"/>
      <c r="NG2" s="4"/>
      <c r="NH2" s="4"/>
      <c r="NI2" s="4"/>
      <c r="NJ2" s="4"/>
      <c r="NK2" s="4"/>
      <c r="NL2" s="4"/>
      <c r="NM2" s="4"/>
      <c r="NN2" s="4"/>
      <c r="NO2" s="4"/>
      <c r="NP2" s="4"/>
      <c r="NQ2" s="4"/>
      <c r="NR2" s="4"/>
      <c r="NS2" s="4"/>
      <c r="NT2" s="4"/>
      <c r="NU2" s="4"/>
      <c r="NV2" s="4"/>
      <c r="NW2" s="4"/>
      <c r="NX2" s="4"/>
      <c r="NY2" s="4"/>
      <c r="NZ2" s="4"/>
      <c r="OA2" s="4"/>
      <c r="OB2" s="4"/>
      <c r="OC2" s="4"/>
      <c r="OD2" s="4"/>
      <c r="OE2" s="4"/>
      <c r="OF2" s="4"/>
      <c r="OG2" s="4"/>
      <c r="OH2" s="4"/>
      <c r="OI2" s="4"/>
      <c r="OJ2" s="4"/>
      <c r="OK2" s="4"/>
      <c r="OL2" s="4"/>
      <c r="OM2" s="4"/>
      <c r="ON2" s="4"/>
      <c r="OO2" s="4"/>
      <c r="OP2" s="4"/>
      <c r="OQ2" s="4"/>
      <c r="OR2" s="4"/>
      <c r="OS2" s="4"/>
      <c r="OT2" s="4"/>
      <c r="OU2" s="4"/>
      <c r="OV2" s="4"/>
      <c r="OW2" s="4"/>
      <c r="OX2" s="4"/>
      <c r="OY2" s="4"/>
      <c r="OZ2" s="4"/>
      <c r="PA2" s="4"/>
      <c r="PB2" s="4"/>
      <c r="PC2" s="4"/>
      <c r="PD2" s="4"/>
      <c r="PE2" s="4"/>
      <c r="PF2" s="4"/>
      <c r="PG2" s="4"/>
      <c r="PH2" s="4"/>
      <c r="PI2" s="4"/>
      <c r="PJ2" s="4"/>
      <c r="PK2" s="4"/>
      <c r="PL2" s="4"/>
      <c r="PM2" s="4"/>
    </row>
    <row r="3" spans="3:429" ht="15.95" customHeight="1" x14ac:dyDescent="0.25">
      <c r="C3" s="3" t="s">
        <v>300</v>
      </c>
      <c r="E3" s="5"/>
      <c r="F3" s="5"/>
      <c r="W3" s="4"/>
      <c r="X3" s="4"/>
      <c r="Y3" s="4"/>
      <c r="Z3" s="4"/>
      <c r="AA3" s="4"/>
      <c r="AB3" s="4"/>
      <c r="AC3" s="4"/>
      <c r="AD3" s="4"/>
      <c r="AE3" s="4"/>
      <c r="AF3" s="4"/>
      <c r="AG3" s="4"/>
      <c r="AH3" s="4"/>
      <c r="AI3" s="4"/>
      <c r="AJ3" s="4"/>
      <c r="AK3" s="4"/>
      <c r="AL3" s="4"/>
      <c r="AM3" s="4"/>
      <c r="AN3" s="4"/>
      <c r="AO3" s="4"/>
      <c r="AP3" s="4"/>
      <c r="AQ3" s="4"/>
      <c r="AR3" s="4"/>
      <c r="AS3" s="4"/>
      <c r="AT3" s="4"/>
      <c r="AU3" s="4"/>
      <c r="AV3" s="4"/>
      <c r="AW3" s="4"/>
      <c r="AX3" s="4"/>
      <c r="AY3" s="4"/>
      <c r="AZ3" s="4"/>
      <c r="BA3" s="4"/>
      <c r="BB3" s="4"/>
      <c r="BC3" s="4"/>
      <c r="BD3" s="4"/>
      <c r="BE3" s="4"/>
      <c r="BF3" s="4"/>
      <c r="BG3" s="4"/>
      <c r="BH3" s="4"/>
      <c r="BI3" s="4"/>
      <c r="BJ3" s="4"/>
      <c r="BK3" s="2"/>
      <c r="BL3" s="4"/>
      <c r="BM3" s="4"/>
      <c r="BN3" s="4"/>
      <c r="BO3" s="4"/>
      <c r="BP3" s="4"/>
      <c r="BQ3" s="4"/>
      <c r="BR3" s="4"/>
      <c r="BS3" s="4"/>
      <c r="BT3" s="4"/>
      <c r="BU3" s="4"/>
      <c r="BV3" s="4"/>
      <c r="BW3" s="4"/>
      <c r="BX3" s="4"/>
      <c r="BY3" s="4"/>
      <c r="BZ3" s="4"/>
      <c r="CA3" s="4"/>
      <c r="CB3" s="4"/>
      <c r="CC3" s="4"/>
      <c r="CD3" s="4"/>
      <c r="CE3" s="4"/>
      <c r="CF3" s="4"/>
      <c r="CG3" s="4"/>
      <c r="CH3" s="4"/>
      <c r="CI3" s="4"/>
      <c r="CJ3" s="4"/>
      <c r="CK3" s="4"/>
      <c r="CL3" s="4"/>
      <c r="CM3" s="4"/>
      <c r="CN3" s="4"/>
      <c r="CO3" s="4"/>
      <c r="CP3" s="4"/>
      <c r="CQ3" s="4"/>
      <c r="CR3" s="4"/>
      <c r="CS3" s="4"/>
      <c r="CT3" s="4"/>
      <c r="CU3" s="4"/>
      <c r="CV3" s="4"/>
      <c r="CW3" s="4"/>
      <c r="CX3" s="4"/>
      <c r="CY3" s="4"/>
      <c r="CZ3" s="4"/>
      <c r="DA3" s="4"/>
      <c r="DB3" s="4"/>
      <c r="DC3" s="4"/>
      <c r="DD3" s="4"/>
      <c r="DE3" s="4"/>
      <c r="DF3" s="4"/>
      <c r="DG3" s="4"/>
      <c r="DH3" s="4"/>
      <c r="DI3" s="4"/>
      <c r="DJ3" s="4"/>
      <c r="DK3" s="4"/>
      <c r="DL3" s="4"/>
      <c r="DM3" s="4"/>
      <c r="DN3" s="4"/>
      <c r="DO3" s="4"/>
      <c r="DP3" s="4"/>
      <c r="DQ3" s="4"/>
      <c r="DR3" s="4"/>
      <c r="DS3" s="4"/>
      <c r="DT3" s="4"/>
      <c r="DU3" s="4"/>
      <c r="DV3" s="4"/>
      <c r="DW3" s="4"/>
      <c r="DX3" s="4"/>
      <c r="DY3" s="4"/>
      <c r="DZ3" s="4"/>
      <c r="EA3" s="4"/>
      <c r="EB3" s="4"/>
      <c r="EC3" s="4"/>
      <c r="ED3" s="4"/>
      <c r="EE3" s="4"/>
      <c r="EF3" s="4"/>
      <c r="EG3" s="4"/>
      <c r="EH3" s="4"/>
      <c r="EI3" s="4"/>
      <c r="EJ3" s="4"/>
      <c r="EK3" s="4"/>
      <c r="EL3" s="4"/>
      <c r="EM3" s="4"/>
      <c r="EN3" s="4"/>
      <c r="EO3" s="4"/>
      <c r="EP3" s="4"/>
      <c r="EQ3" s="4"/>
      <c r="ER3" s="4"/>
      <c r="ES3" s="4"/>
      <c r="ET3" s="4"/>
      <c r="EU3" s="4"/>
      <c r="EV3" s="4"/>
      <c r="EW3" s="4"/>
      <c r="EX3" s="4"/>
      <c r="EY3" s="4"/>
      <c r="EZ3" s="4"/>
      <c r="FA3" s="4"/>
      <c r="FB3" s="4"/>
      <c r="FC3" s="4"/>
      <c r="FD3" s="4"/>
      <c r="FE3" s="4"/>
      <c r="FF3" s="4"/>
      <c r="FG3" s="4"/>
      <c r="FH3" s="4"/>
      <c r="FI3" s="4"/>
      <c r="FJ3" s="4"/>
      <c r="FK3" s="4"/>
      <c r="FL3" s="4"/>
      <c r="FM3" s="4"/>
      <c r="FN3" s="4"/>
      <c r="FO3" s="4"/>
      <c r="FP3" s="4"/>
      <c r="FQ3" s="4"/>
      <c r="FR3" s="4"/>
      <c r="FS3" s="4"/>
      <c r="FT3" s="4"/>
      <c r="FU3" s="4"/>
      <c r="FV3" s="4"/>
      <c r="FW3" s="4"/>
      <c r="FX3" s="4"/>
      <c r="FY3" s="4"/>
      <c r="FZ3" s="4"/>
      <c r="GA3" s="4"/>
      <c r="GB3" s="4"/>
      <c r="GC3" s="4"/>
      <c r="GD3" s="4"/>
      <c r="GE3" s="4"/>
      <c r="GF3" s="4"/>
      <c r="GG3" s="4"/>
      <c r="GH3" s="4"/>
      <c r="GI3" s="4"/>
      <c r="GJ3" s="4"/>
      <c r="GK3" s="4"/>
      <c r="GL3" s="4"/>
      <c r="GM3" s="4"/>
      <c r="GN3" s="4"/>
      <c r="GO3" s="4"/>
      <c r="GP3" s="4"/>
      <c r="GQ3" s="4"/>
      <c r="GR3" s="4"/>
      <c r="GS3" s="4"/>
      <c r="GT3" s="4"/>
      <c r="GU3" s="4"/>
      <c r="GV3" s="4"/>
      <c r="GW3" s="4"/>
      <c r="GX3" s="4"/>
      <c r="GY3" s="4"/>
      <c r="GZ3" s="4"/>
      <c r="HA3" s="4"/>
      <c r="HB3" s="4"/>
      <c r="HC3" s="4"/>
      <c r="HD3" s="4"/>
      <c r="HE3" s="4"/>
      <c r="HF3" s="4"/>
      <c r="HG3" s="4"/>
      <c r="HH3" s="4"/>
      <c r="HI3" s="4"/>
      <c r="HJ3" s="4"/>
      <c r="HK3" s="4"/>
      <c r="HL3" s="4"/>
      <c r="HM3" s="4"/>
      <c r="HN3" s="4"/>
      <c r="HO3" s="4"/>
      <c r="HP3" s="4"/>
      <c r="HQ3" s="4"/>
      <c r="HR3" s="4"/>
      <c r="HS3" s="4"/>
      <c r="HT3" s="4"/>
      <c r="HU3" s="4"/>
      <c r="HV3" s="4"/>
      <c r="HW3" s="4"/>
      <c r="HX3" s="4"/>
      <c r="HY3" s="4"/>
      <c r="HZ3" s="4"/>
      <c r="IA3" s="4"/>
      <c r="IB3" s="4"/>
      <c r="IC3" s="4"/>
      <c r="ID3" s="4"/>
      <c r="IE3" s="4"/>
      <c r="IF3" s="4"/>
      <c r="IG3" s="4"/>
      <c r="IH3" s="4"/>
      <c r="II3" s="4"/>
      <c r="IJ3" s="4"/>
      <c r="IK3" s="4"/>
      <c r="IL3" s="4"/>
      <c r="IM3" s="4"/>
      <c r="IN3" s="4"/>
      <c r="IO3" s="4"/>
      <c r="IP3" s="4"/>
      <c r="IQ3" s="4"/>
      <c r="IR3" s="4"/>
      <c r="IS3" s="4"/>
      <c r="IT3" s="4"/>
      <c r="IU3" s="4"/>
      <c r="IV3" s="4"/>
      <c r="IW3" s="4"/>
      <c r="IX3" s="4"/>
      <c r="IY3" s="4"/>
      <c r="IZ3" s="4"/>
      <c r="JA3" s="4"/>
      <c r="JB3" s="4"/>
      <c r="JC3" s="4"/>
      <c r="JD3" s="4"/>
      <c r="JE3" s="4"/>
      <c r="JF3" s="4"/>
      <c r="JG3" s="4"/>
      <c r="JH3" s="4"/>
      <c r="JI3" s="4"/>
      <c r="JJ3" s="4"/>
      <c r="JK3" s="4"/>
      <c r="JL3" s="4"/>
      <c r="JM3" s="4"/>
      <c r="JN3" s="4"/>
      <c r="JO3" s="4"/>
      <c r="JP3" s="4"/>
      <c r="JQ3" s="4"/>
      <c r="JR3" s="4"/>
      <c r="JS3" s="4"/>
      <c r="JT3" s="4"/>
      <c r="JU3" s="4"/>
      <c r="JV3" s="4"/>
      <c r="JW3" s="4"/>
      <c r="JX3" s="4"/>
      <c r="JY3" s="4"/>
      <c r="JZ3" s="4"/>
      <c r="KA3" s="4"/>
      <c r="KB3" s="4"/>
      <c r="KC3" s="4"/>
      <c r="KD3" s="4"/>
      <c r="KE3" s="4"/>
      <c r="KF3" s="4"/>
      <c r="KG3" s="4"/>
      <c r="KH3" s="4"/>
      <c r="KI3" s="4"/>
      <c r="KJ3" s="4"/>
      <c r="KK3" s="4"/>
      <c r="KL3" s="4"/>
      <c r="KM3" s="4"/>
      <c r="KN3" s="4"/>
      <c r="KO3" s="4"/>
      <c r="KP3" s="4"/>
      <c r="KQ3" s="4"/>
      <c r="KR3" s="4"/>
      <c r="KS3" s="4"/>
      <c r="KT3" s="4"/>
      <c r="KU3" s="4"/>
      <c r="KV3" s="4"/>
      <c r="KW3" s="4"/>
      <c r="KX3" s="4"/>
      <c r="KY3" s="4"/>
      <c r="KZ3" s="4"/>
      <c r="LA3" s="4"/>
      <c r="LB3" s="4"/>
      <c r="LC3" s="4"/>
      <c r="LD3" s="4"/>
      <c r="LE3" s="4"/>
      <c r="LF3" s="4"/>
      <c r="LG3" s="4"/>
      <c r="LH3" s="4"/>
      <c r="LI3" s="4"/>
      <c r="LJ3" s="4"/>
      <c r="LK3" s="4"/>
      <c r="LL3" s="4"/>
      <c r="LM3" s="4"/>
      <c r="LN3" s="4"/>
      <c r="LO3" s="4"/>
      <c r="LP3" s="4"/>
      <c r="LQ3" s="4"/>
      <c r="LR3" s="4"/>
      <c r="LS3" s="4"/>
      <c r="LT3" s="4"/>
      <c r="LU3" s="4"/>
      <c r="LV3" s="4"/>
      <c r="LW3" s="4"/>
      <c r="LX3" s="4"/>
      <c r="LY3" s="4"/>
      <c r="LZ3" s="4"/>
      <c r="NE3" s="4"/>
      <c r="NF3" s="4"/>
      <c r="NG3" s="4"/>
      <c r="NH3" s="4"/>
      <c r="NI3" s="4"/>
      <c r="NJ3" s="4"/>
      <c r="NK3" s="4"/>
      <c r="NL3" s="4"/>
      <c r="NM3" s="4"/>
      <c r="NN3" s="4"/>
      <c r="NO3" s="4"/>
      <c r="NP3" s="4"/>
      <c r="NQ3" s="4"/>
      <c r="NR3" s="4"/>
      <c r="NS3" s="4"/>
      <c r="NT3" s="4"/>
      <c r="NU3" s="4"/>
      <c r="NV3" s="4"/>
      <c r="NW3" s="4"/>
      <c r="NX3" s="4"/>
      <c r="NY3" s="4"/>
      <c r="NZ3" s="4"/>
      <c r="OA3" s="4"/>
      <c r="OB3" s="4"/>
      <c r="OC3" s="4"/>
      <c r="OD3" s="4"/>
      <c r="OE3" s="4"/>
      <c r="OF3" s="4"/>
      <c r="OG3" s="4"/>
      <c r="OH3" s="4"/>
      <c r="OI3" s="4"/>
      <c r="OJ3" s="4"/>
      <c r="OK3" s="4"/>
      <c r="OL3" s="4"/>
      <c r="OM3" s="4"/>
      <c r="ON3" s="4"/>
      <c r="OO3" s="4"/>
      <c r="OP3" s="4"/>
      <c r="OQ3" s="4"/>
      <c r="OR3" s="4"/>
      <c r="OS3" s="4"/>
      <c r="OT3" s="4"/>
      <c r="OU3" s="4"/>
      <c r="OV3" s="4"/>
      <c r="OW3" s="4"/>
      <c r="OX3" s="4"/>
      <c r="OY3" s="4"/>
      <c r="OZ3" s="4"/>
      <c r="PA3" s="4"/>
      <c r="PB3" s="4"/>
      <c r="PC3" s="4"/>
      <c r="PD3" s="4"/>
      <c r="PE3" s="4"/>
      <c r="PF3" s="4"/>
      <c r="PG3" s="4"/>
      <c r="PH3" s="4"/>
      <c r="PI3" s="4"/>
      <c r="PJ3" s="4"/>
      <c r="PK3" s="4"/>
      <c r="PL3" s="4"/>
      <c r="PM3" s="4"/>
    </row>
    <row r="4" spans="3:429" ht="15.95" customHeight="1" x14ac:dyDescent="0.25">
      <c r="C4" s="3"/>
      <c r="F4" s="177"/>
      <c r="W4" s="4"/>
      <c r="X4" s="4"/>
      <c r="Y4" s="4"/>
      <c r="Z4" s="4"/>
      <c r="AA4" s="4"/>
      <c r="AB4" s="4"/>
      <c r="AC4" s="4"/>
      <c r="AD4" s="4"/>
      <c r="AE4" s="4"/>
      <c r="AF4" s="4"/>
      <c r="AG4" s="4"/>
      <c r="AH4" s="4"/>
      <c r="AI4" s="4"/>
      <c r="AJ4" s="4"/>
      <c r="AK4" s="4"/>
      <c r="AL4" s="4"/>
      <c r="AM4" s="4"/>
      <c r="AN4" s="4"/>
      <c r="AO4" s="4"/>
      <c r="AP4" s="4"/>
      <c r="AQ4" s="4"/>
      <c r="AR4" s="4"/>
      <c r="AS4" s="4"/>
      <c r="AT4" s="4"/>
      <c r="AU4" s="4"/>
      <c r="AV4" s="4"/>
      <c r="AW4" s="4"/>
      <c r="AX4" s="4"/>
      <c r="AY4" s="4"/>
      <c r="AZ4" s="4"/>
      <c r="BA4" s="4"/>
      <c r="BB4" s="4"/>
      <c r="BC4" s="4"/>
      <c r="BD4" s="4"/>
      <c r="BE4" s="4"/>
      <c r="BF4" s="4"/>
      <c r="BG4" s="4"/>
      <c r="BH4" s="4"/>
      <c r="BI4" s="4"/>
      <c r="BJ4" s="4"/>
      <c r="BK4" s="2"/>
      <c r="BL4" s="4"/>
      <c r="BM4" s="4"/>
      <c r="BN4" s="4"/>
      <c r="BO4" s="4"/>
      <c r="BP4" s="4"/>
      <c r="BQ4" s="4"/>
      <c r="BR4" s="4"/>
      <c r="BS4" s="4"/>
      <c r="BT4" s="4"/>
      <c r="BU4" s="4"/>
      <c r="BV4" s="4"/>
      <c r="BW4" s="4"/>
      <c r="BX4" s="4"/>
      <c r="BY4" s="4"/>
      <c r="BZ4" s="4"/>
      <c r="CA4" s="4"/>
      <c r="CB4" s="4"/>
      <c r="CC4" s="4"/>
      <c r="CD4" s="4"/>
      <c r="CE4" s="4"/>
      <c r="CF4" s="4"/>
      <c r="CG4" s="4"/>
      <c r="CH4" s="4"/>
      <c r="CI4" s="4"/>
      <c r="CJ4" s="4"/>
      <c r="CK4" s="4"/>
      <c r="CL4" s="4"/>
      <c r="CM4" s="4"/>
      <c r="CN4" s="4"/>
      <c r="CO4" s="4"/>
      <c r="CP4" s="4"/>
      <c r="CQ4" s="4"/>
      <c r="CR4" s="4"/>
      <c r="CS4" s="4"/>
      <c r="CT4" s="4"/>
      <c r="CU4" s="4"/>
      <c r="CV4" s="4"/>
      <c r="CW4" s="4"/>
      <c r="CX4" s="4"/>
      <c r="CY4" s="4"/>
      <c r="CZ4" s="4"/>
      <c r="DA4" s="4"/>
      <c r="DB4" s="4"/>
      <c r="DC4" s="4"/>
      <c r="DD4" s="4"/>
      <c r="DE4" s="4"/>
      <c r="DF4" s="4"/>
      <c r="DG4" s="4"/>
      <c r="DH4" s="4"/>
      <c r="DI4" s="4"/>
      <c r="DJ4" s="4"/>
      <c r="DK4" s="4"/>
      <c r="DL4" s="4"/>
      <c r="DM4" s="4"/>
      <c r="DN4" s="4"/>
      <c r="DO4" s="4"/>
      <c r="DP4" s="4"/>
      <c r="DQ4" s="4"/>
      <c r="DR4" s="4"/>
      <c r="DS4" s="4"/>
      <c r="DT4" s="4"/>
      <c r="DU4" s="4"/>
      <c r="DV4" s="4"/>
      <c r="DW4" s="4"/>
      <c r="DX4" s="4"/>
      <c r="DY4" s="4"/>
      <c r="DZ4" s="4"/>
      <c r="EA4" s="4"/>
      <c r="EB4" s="4"/>
      <c r="EC4" s="4"/>
      <c r="ED4" s="4"/>
      <c r="EE4" s="4"/>
      <c r="EF4" s="4"/>
      <c r="EG4" s="4"/>
      <c r="EH4" s="4"/>
      <c r="EI4" s="4"/>
      <c r="EJ4" s="4"/>
      <c r="EK4" s="4"/>
      <c r="EL4" s="4"/>
      <c r="EM4" s="4"/>
      <c r="EN4" s="4"/>
      <c r="EO4" s="4"/>
      <c r="EP4" s="4"/>
      <c r="EQ4" s="4"/>
      <c r="ER4" s="4"/>
      <c r="ES4" s="4"/>
      <c r="ET4" s="4"/>
      <c r="EU4" s="4"/>
      <c r="EV4" s="4"/>
      <c r="EW4" s="4"/>
      <c r="EX4" s="4"/>
      <c r="EY4" s="4"/>
      <c r="EZ4" s="4"/>
      <c r="FA4" s="4"/>
      <c r="FB4" s="4"/>
      <c r="FC4" s="4"/>
      <c r="FD4" s="4"/>
      <c r="FE4" s="4"/>
      <c r="FF4" s="4"/>
      <c r="FG4" s="4"/>
      <c r="FH4" s="4"/>
      <c r="FI4" s="4"/>
      <c r="FJ4" s="4"/>
      <c r="FK4" s="4"/>
      <c r="FL4" s="4"/>
      <c r="FM4" s="4"/>
      <c r="FN4" s="4"/>
      <c r="FO4" s="4"/>
      <c r="FP4" s="4"/>
      <c r="FQ4" s="4"/>
      <c r="FR4" s="4"/>
      <c r="FS4" s="4"/>
      <c r="FT4" s="4"/>
      <c r="FU4" s="4"/>
      <c r="FV4" s="4"/>
      <c r="FW4" s="4"/>
      <c r="FX4" s="4"/>
      <c r="FY4" s="4"/>
      <c r="FZ4" s="4"/>
      <c r="GA4" s="4"/>
      <c r="GB4" s="4"/>
      <c r="GC4" s="4"/>
      <c r="GD4" s="4"/>
      <c r="GE4" s="4"/>
      <c r="GF4" s="4"/>
      <c r="GG4" s="4"/>
      <c r="GH4" s="4"/>
      <c r="GI4" s="4"/>
      <c r="GJ4" s="4"/>
      <c r="GK4" s="4"/>
      <c r="GL4" s="4"/>
      <c r="GM4" s="4"/>
      <c r="GN4" s="4"/>
      <c r="GO4" s="4"/>
      <c r="GP4" s="4"/>
      <c r="GQ4" s="4"/>
      <c r="GR4" s="4"/>
      <c r="GS4" s="4"/>
      <c r="GT4" s="4"/>
      <c r="GU4" s="4"/>
      <c r="GV4" s="4"/>
      <c r="GW4" s="4"/>
      <c r="GX4" s="4"/>
      <c r="GY4" s="4"/>
      <c r="GZ4" s="4"/>
      <c r="HA4" s="4"/>
      <c r="HB4" s="4"/>
      <c r="HC4" s="4"/>
      <c r="HD4" s="4"/>
      <c r="HE4" s="4"/>
      <c r="HF4" s="4"/>
      <c r="HG4" s="4"/>
      <c r="HH4" s="4"/>
      <c r="HI4" s="4"/>
      <c r="HJ4" s="4"/>
      <c r="HK4" s="4"/>
      <c r="HL4" s="4"/>
      <c r="HM4" s="4"/>
      <c r="HN4" s="4"/>
      <c r="HO4" s="4"/>
      <c r="HP4" s="4"/>
      <c r="HQ4" s="4"/>
      <c r="HR4" s="4"/>
      <c r="HS4" s="4"/>
      <c r="HT4" s="4"/>
      <c r="HU4" s="4"/>
      <c r="HV4" s="4"/>
      <c r="HW4" s="4"/>
      <c r="HX4" s="4"/>
      <c r="HY4" s="4"/>
      <c r="HZ4" s="4"/>
      <c r="IA4" s="4"/>
      <c r="IB4" s="4"/>
      <c r="IC4" s="4"/>
      <c r="ID4" s="4"/>
      <c r="IE4" s="4"/>
      <c r="IF4" s="4"/>
      <c r="IG4" s="4"/>
      <c r="IH4" s="4"/>
      <c r="II4" s="4"/>
      <c r="IJ4" s="4"/>
      <c r="IK4" s="4"/>
      <c r="IL4" s="4"/>
      <c r="IM4" s="4"/>
      <c r="IN4" s="4"/>
      <c r="IO4" s="4"/>
      <c r="IP4" s="4"/>
      <c r="IQ4" s="4"/>
      <c r="IR4" s="4"/>
      <c r="IS4" s="4"/>
      <c r="IT4" s="4"/>
      <c r="IU4" s="4"/>
      <c r="IV4" s="4"/>
      <c r="IW4" s="4"/>
      <c r="IX4" s="4"/>
      <c r="IY4" s="4"/>
      <c r="IZ4" s="4"/>
      <c r="JA4" s="4"/>
      <c r="JB4" s="4"/>
      <c r="JC4" s="4"/>
      <c r="JD4" s="4"/>
      <c r="JE4" s="4"/>
      <c r="JF4" s="4"/>
      <c r="JG4" s="4"/>
      <c r="JH4" s="4"/>
      <c r="JI4" s="4"/>
      <c r="JJ4" s="4"/>
      <c r="JK4" s="4"/>
      <c r="JL4" s="4"/>
      <c r="JM4" s="4"/>
      <c r="JN4" s="4"/>
      <c r="JO4" s="4"/>
      <c r="JP4" s="4"/>
      <c r="JQ4" s="4"/>
      <c r="JR4" s="4"/>
      <c r="JS4" s="4"/>
      <c r="JT4" s="4"/>
      <c r="JU4" s="4"/>
      <c r="JV4" s="4"/>
      <c r="JW4" s="4"/>
      <c r="JX4" s="4"/>
      <c r="JY4" s="4"/>
      <c r="JZ4" s="4"/>
      <c r="KA4" s="4"/>
      <c r="KB4" s="4"/>
      <c r="KC4" s="4"/>
      <c r="KD4" s="4"/>
      <c r="KE4" s="4"/>
      <c r="KF4" s="4"/>
      <c r="KG4" s="4"/>
      <c r="KH4" s="4"/>
      <c r="KI4" s="4"/>
      <c r="KJ4" s="4"/>
      <c r="KK4" s="4"/>
      <c r="KL4" s="4"/>
      <c r="KM4" s="4"/>
      <c r="KN4" s="4"/>
      <c r="KO4" s="4"/>
      <c r="KP4" s="4"/>
      <c r="KQ4" s="4"/>
      <c r="KR4" s="4"/>
      <c r="KS4" s="4"/>
      <c r="KT4" s="4"/>
      <c r="KU4" s="4"/>
      <c r="KV4" s="4"/>
      <c r="KW4" s="4"/>
      <c r="KX4" s="4"/>
      <c r="KY4" s="4"/>
      <c r="KZ4" s="4"/>
      <c r="LA4" s="4"/>
      <c r="LB4" s="4"/>
      <c r="LC4" s="4"/>
      <c r="LD4" s="4"/>
      <c r="LE4" s="4"/>
      <c r="LF4" s="4"/>
      <c r="LG4" s="4"/>
      <c r="LH4" s="4"/>
      <c r="LI4" s="4"/>
      <c r="LJ4" s="4"/>
      <c r="LK4" s="4"/>
      <c r="LL4" s="4"/>
      <c r="LM4" s="4"/>
      <c r="LN4" s="4"/>
      <c r="LO4" s="4"/>
      <c r="LP4" s="4"/>
      <c r="LQ4" s="4"/>
      <c r="LR4" s="4"/>
      <c r="LS4" s="4"/>
      <c r="LT4" s="4"/>
      <c r="LU4" s="4"/>
      <c r="LV4" s="4"/>
      <c r="LW4" s="4"/>
      <c r="LX4" s="4"/>
      <c r="LY4" s="4"/>
      <c r="LZ4" s="4"/>
      <c r="NE4" s="4"/>
      <c r="NF4" s="4"/>
      <c r="NG4" s="4"/>
      <c r="NH4" s="4"/>
      <c r="NI4" s="4"/>
      <c r="NJ4" s="4"/>
      <c r="NK4" s="4"/>
      <c r="NL4" s="4"/>
      <c r="NM4" s="4"/>
      <c r="NN4" s="4"/>
      <c r="NO4" s="4"/>
      <c r="NP4" s="4"/>
      <c r="NQ4" s="4"/>
      <c r="NR4" s="4"/>
      <c r="NS4" s="4"/>
      <c r="NT4" s="4"/>
      <c r="NU4" s="4"/>
      <c r="NV4" s="4"/>
      <c r="NW4" s="4"/>
      <c r="NX4" s="4"/>
      <c r="NY4" s="4"/>
      <c r="NZ4" s="4"/>
      <c r="OA4" s="4"/>
      <c r="OB4" s="4"/>
      <c r="OC4" s="4"/>
      <c r="OD4" s="4"/>
      <c r="OE4" s="4"/>
      <c r="OF4" s="4"/>
      <c r="OG4" s="4"/>
      <c r="OH4" s="4"/>
      <c r="OI4" s="4"/>
      <c r="OJ4" s="4"/>
      <c r="OK4" s="4"/>
      <c r="OL4" s="4"/>
      <c r="OM4" s="4"/>
      <c r="ON4" s="4"/>
      <c r="OO4" s="4"/>
      <c r="OP4" s="4"/>
      <c r="OQ4" s="4"/>
      <c r="OR4" s="4"/>
      <c r="OS4" s="4"/>
      <c r="OT4" s="4"/>
      <c r="OU4" s="4"/>
      <c r="OV4" s="4"/>
      <c r="OW4" s="4"/>
      <c r="OX4" s="4"/>
      <c r="OY4" s="4"/>
      <c r="OZ4" s="4"/>
      <c r="PA4" s="4"/>
      <c r="PB4" s="4"/>
      <c r="PC4" s="4"/>
      <c r="PD4" s="4"/>
      <c r="PE4" s="4"/>
      <c r="PF4" s="4"/>
      <c r="PG4" s="4"/>
      <c r="PH4" s="4"/>
      <c r="PI4" s="4"/>
      <c r="PJ4" s="4"/>
      <c r="PK4" s="4"/>
      <c r="PL4" s="4"/>
      <c r="PM4" s="4"/>
    </row>
    <row r="5" spans="3:429" ht="15.95" customHeight="1" x14ac:dyDescent="0.25">
      <c r="C5" s="6" t="s">
        <v>301</v>
      </c>
      <c r="F5" s="177"/>
      <c r="W5" s="4"/>
      <c r="X5" s="4"/>
      <c r="Y5" s="4"/>
      <c r="Z5" s="4"/>
      <c r="AA5" s="4"/>
      <c r="AB5" s="4"/>
      <c r="AC5" s="4"/>
      <c r="AD5" s="4"/>
      <c r="AE5" s="4"/>
      <c r="AF5" s="4"/>
      <c r="AG5" s="4"/>
      <c r="AH5" s="4"/>
      <c r="AI5" s="4"/>
      <c r="AJ5" s="4"/>
      <c r="AK5" s="4"/>
      <c r="AL5" s="4"/>
      <c r="AM5" s="4"/>
      <c r="AN5" s="4"/>
      <c r="AO5" s="4"/>
      <c r="AP5" s="4"/>
      <c r="AQ5" s="4"/>
      <c r="AR5" s="4"/>
      <c r="AS5" s="4"/>
      <c r="AT5" s="4"/>
      <c r="AU5" s="4"/>
      <c r="AV5" s="4"/>
      <c r="AW5" s="4"/>
      <c r="AX5" s="4"/>
      <c r="AY5" s="4"/>
      <c r="AZ5" s="4"/>
      <c r="BA5" s="4"/>
      <c r="BB5" s="4"/>
      <c r="BC5" s="4"/>
      <c r="BD5" s="4"/>
      <c r="BE5" s="4"/>
      <c r="BF5" s="4"/>
      <c r="BG5" s="4"/>
      <c r="BH5" s="4"/>
      <c r="BI5" s="4"/>
      <c r="BJ5" s="4"/>
      <c r="BK5" s="2"/>
      <c r="BL5" s="4"/>
      <c r="BM5" s="4"/>
      <c r="BN5" s="4"/>
      <c r="BO5" s="4"/>
      <c r="BP5" s="4"/>
      <c r="BQ5" s="4"/>
      <c r="BR5" s="4"/>
      <c r="BS5" s="4"/>
      <c r="BT5" s="4"/>
      <c r="BU5" s="4"/>
      <c r="BV5" s="4"/>
      <c r="BW5" s="4"/>
      <c r="BX5" s="4"/>
      <c r="BY5" s="4"/>
      <c r="BZ5" s="4"/>
      <c r="CA5" s="4"/>
      <c r="CB5" s="4"/>
      <c r="CC5" s="4"/>
      <c r="CD5" s="4"/>
      <c r="CE5" s="4"/>
      <c r="CF5" s="4"/>
      <c r="CG5" s="4"/>
      <c r="CH5" s="4"/>
      <c r="CI5" s="4"/>
      <c r="CJ5" s="4"/>
      <c r="CK5" s="4"/>
      <c r="CL5" s="4"/>
      <c r="CM5" s="4"/>
      <c r="CN5" s="4"/>
      <c r="CO5" s="4"/>
      <c r="CP5" s="4"/>
      <c r="CQ5" s="4"/>
      <c r="CR5" s="4"/>
      <c r="CS5" s="4"/>
      <c r="CT5" s="4"/>
      <c r="CU5" s="4"/>
      <c r="CV5" s="4"/>
      <c r="CW5" s="4"/>
      <c r="CX5" s="4"/>
      <c r="CY5" s="4"/>
      <c r="CZ5" s="4"/>
      <c r="DA5" s="4"/>
      <c r="DB5" s="4"/>
      <c r="DC5" s="4"/>
      <c r="DD5" s="4"/>
      <c r="DE5" s="4"/>
      <c r="DF5" s="4"/>
      <c r="DG5" s="4"/>
      <c r="DH5" s="4"/>
      <c r="DI5" s="4"/>
      <c r="DJ5" s="4"/>
      <c r="DK5" s="4"/>
      <c r="DL5" s="4"/>
      <c r="DM5" s="4"/>
      <c r="DN5" s="4"/>
      <c r="DO5" s="4"/>
      <c r="DP5" s="4"/>
      <c r="DQ5" s="4"/>
      <c r="DR5" s="4"/>
      <c r="DS5" s="4"/>
      <c r="DT5" s="4"/>
      <c r="DU5" s="4"/>
      <c r="DV5" s="4"/>
      <c r="DW5" s="4"/>
      <c r="DX5" s="4"/>
      <c r="DY5" s="4"/>
      <c r="DZ5" s="4"/>
      <c r="EA5" s="4"/>
      <c r="EB5" s="4"/>
      <c r="EC5" s="4"/>
      <c r="ED5" s="4"/>
      <c r="EE5" s="4"/>
      <c r="EF5" s="4"/>
      <c r="EG5" s="4"/>
      <c r="EH5" s="4"/>
      <c r="EI5" s="4"/>
      <c r="EJ5" s="4"/>
      <c r="EK5" s="4"/>
      <c r="EL5" s="4"/>
      <c r="EM5" s="4"/>
      <c r="EN5" s="4"/>
      <c r="EO5" s="4"/>
      <c r="EP5" s="4"/>
      <c r="EQ5" s="4"/>
      <c r="ER5" s="4"/>
      <c r="ES5" s="4"/>
      <c r="ET5" s="4"/>
      <c r="EU5" s="4"/>
      <c r="EV5" s="4"/>
      <c r="EW5" s="4"/>
      <c r="EX5" s="4"/>
      <c r="EY5" s="4"/>
      <c r="EZ5" s="4"/>
      <c r="FA5" s="4"/>
      <c r="FB5" s="4"/>
      <c r="FC5" s="4"/>
      <c r="FD5" s="4"/>
      <c r="FE5" s="4"/>
      <c r="FF5" s="4"/>
      <c r="FG5" s="4"/>
      <c r="FH5" s="4"/>
      <c r="FI5" s="4"/>
      <c r="FJ5" s="4"/>
      <c r="FK5" s="4"/>
      <c r="FL5" s="4"/>
      <c r="FM5" s="4"/>
      <c r="FN5" s="4"/>
      <c r="FO5" s="4"/>
      <c r="FP5" s="4"/>
      <c r="FQ5" s="4"/>
      <c r="FR5" s="4"/>
      <c r="FS5" s="4"/>
      <c r="FT5" s="4"/>
      <c r="FU5" s="4"/>
      <c r="FV5" s="4"/>
      <c r="FW5" s="4"/>
      <c r="FX5" s="4"/>
      <c r="FY5" s="4"/>
      <c r="FZ5" s="4"/>
      <c r="GA5" s="4"/>
      <c r="GB5" s="4"/>
      <c r="GC5" s="4"/>
      <c r="GD5" s="4"/>
      <c r="GE5" s="4"/>
      <c r="GF5" s="4"/>
      <c r="GG5" s="4"/>
      <c r="GH5" s="4"/>
      <c r="GI5" s="4"/>
      <c r="GJ5" s="4"/>
      <c r="GK5" s="4"/>
      <c r="GL5" s="4"/>
      <c r="GM5" s="4"/>
      <c r="GN5" s="4"/>
      <c r="GO5" s="4"/>
      <c r="GP5" s="4"/>
      <c r="GQ5" s="4"/>
      <c r="GR5" s="4"/>
      <c r="GS5" s="4"/>
      <c r="GT5" s="4"/>
      <c r="GU5" s="4"/>
      <c r="GV5" s="4"/>
      <c r="GW5" s="4"/>
      <c r="GX5" s="4"/>
      <c r="GY5" s="4"/>
      <c r="GZ5" s="4"/>
      <c r="HA5" s="4"/>
      <c r="HB5" s="4"/>
      <c r="HC5" s="4"/>
      <c r="HD5" s="4"/>
      <c r="HE5" s="4"/>
      <c r="HF5" s="4"/>
      <c r="HG5" s="4"/>
      <c r="HH5" s="4"/>
      <c r="HI5" s="4"/>
      <c r="HJ5" s="4"/>
      <c r="HK5" s="4"/>
      <c r="HL5" s="4"/>
      <c r="HM5" s="4"/>
      <c r="HN5" s="4"/>
      <c r="HO5" s="4"/>
      <c r="HP5" s="4"/>
      <c r="HQ5" s="4"/>
      <c r="HR5" s="4"/>
      <c r="HS5" s="4"/>
      <c r="HT5" s="4"/>
      <c r="HU5" s="4"/>
      <c r="HV5" s="4"/>
      <c r="HW5" s="4"/>
      <c r="HX5" s="4"/>
      <c r="HY5" s="4"/>
      <c r="HZ5" s="4"/>
      <c r="IA5" s="4"/>
      <c r="IB5" s="4"/>
      <c r="IC5" s="4"/>
      <c r="ID5" s="4"/>
      <c r="IE5" s="4"/>
      <c r="IF5" s="4"/>
      <c r="IG5" s="4"/>
      <c r="IH5" s="4"/>
      <c r="II5" s="4"/>
      <c r="IJ5" s="4"/>
      <c r="IK5" s="4"/>
      <c r="IL5" s="4"/>
      <c r="IM5" s="4"/>
      <c r="IN5" s="4"/>
      <c r="IO5" s="4"/>
      <c r="IP5" s="4"/>
      <c r="IQ5" s="4"/>
      <c r="IR5" s="4"/>
      <c r="IS5" s="4"/>
      <c r="IT5" s="4"/>
      <c r="IU5" s="4"/>
      <c r="IV5" s="4"/>
      <c r="IW5" s="4"/>
      <c r="IX5" s="4"/>
      <c r="IY5" s="4"/>
      <c r="IZ5" s="4"/>
      <c r="JA5" s="4"/>
      <c r="JB5" s="4"/>
      <c r="JC5" s="4"/>
      <c r="JD5" s="4"/>
      <c r="JE5" s="4"/>
      <c r="JF5" s="4"/>
      <c r="JG5" s="4"/>
      <c r="JH5" s="4"/>
      <c r="JI5" s="4"/>
      <c r="JJ5" s="4"/>
      <c r="JK5" s="4"/>
      <c r="JL5" s="4"/>
      <c r="JM5" s="4"/>
      <c r="JN5" s="4"/>
      <c r="JO5" s="4"/>
      <c r="JP5" s="4"/>
      <c r="JQ5" s="4"/>
      <c r="JR5" s="4"/>
      <c r="JS5" s="4"/>
      <c r="JT5" s="4"/>
      <c r="JU5" s="4"/>
      <c r="JV5" s="4"/>
      <c r="JW5" s="4"/>
      <c r="JX5" s="4"/>
      <c r="JY5" s="4"/>
      <c r="JZ5" s="4"/>
      <c r="KA5" s="4"/>
      <c r="KB5" s="4"/>
      <c r="KC5" s="4"/>
      <c r="KD5" s="4"/>
      <c r="KE5" s="4"/>
      <c r="KF5" s="4"/>
      <c r="KG5" s="4"/>
      <c r="KH5" s="4"/>
      <c r="KI5" s="4"/>
      <c r="KJ5" s="4"/>
      <c r="KK5" s="4"/>
      <c r="KL5" s="4"/>
      <c r="KM5" s="4"/>
      <c r="KN5" s="4"/>
      <c r="KO5" s="4"/>
      <c r="KP5" s="4"/>
      <c r="KQ5" s="4"/>
      <c r="KR5" s="4"/>
      <c r="KS5" s="4"/>
      <c r="KT5" s="4"/>
      <c r="KU5" s="4"/>
      <c r="KV5" s="4"/>
      <c r="KW5" s="4"/>
      <c r="KX5" s="4"/>
      <c r="KY5" s="4"/>
      <c r="KZ5" s="4"/>
      <c r="LA5" s="4"/>
      <c r="LB5" s="4"/>
      <c r="LC5" s="4"/>
      <c r="LD5" s="4"/>
      <c r="LE5" s="4"/>
      <c r="LF5" s="4"/>
      <c r="LG5" s="4"/>
      <c r="LH5" s="4"/>
      <c r="LI5" s="4"/>
      <c r="LJ5" s="4"/>
      <c r="LK5" s="4"/>
      <c r="LL5" s="4"/>
      <c r="LM5" s="4"/>
      <c r="LN5" s="4"/>
      <c r="LO5" s="4"/>
      <c r="LP5" s="4"/>
      <c r="LQ5" s="4"/>
      <c r="LR5" s="4"/>
      <c r="LS5" s="4"/>
      <c r="LT5" s="4"/>
      <c r="LU5" s="4"/>
      <c r="LV5" s="4"/>
      <c r="LW5" s="4"/>
      <c r="LX5" s="4"/>
      <c r="LY5" s="4"/>
      <c r="LZ5" s="4"/>
      <c r="NE5" s="4"/>
      <c r="NF5" s="4"/>
      <c r="NG5" s="4"/>
      <c r="NH5" s="4"/>
      <c r="NI5" s="4"/>
      <c r="NJ5" s="4"/>
      <c r="NK5" s="4"/>
      <c r="NL5" s="4"/>
      <c r="NM5" s="4"/>
      <c r="NN5" s="4"/>
      <c r="NO5" s="4"/>
      <c r="NP5" s="4"/>
      <c r="NQ5" s="4"/>
      <c r="NR5" s="4"/>
      <c r="NS5" s="4"/>
      <c r="NT5" s="4"/>
      <c r="NU5" s="4"/>
      <c r="NV5" s="4"/>
      <c r="NW5" s="4"/>
      <c r="NX5" s="4"/>
      <c r="NY5" s="4"/>
      <c r="NZ5" s="4"/>
      <c r="OA5" s="4"/>
      <c r="OB5" s="4"/>
      <c r="OC5" s="4"/>
      <c r="OD5" s="4"/>
      <c r="OE5" s="4"/>
      <c r="OF5" s="4"/>
      <c r="OG5" s="4"/>
      <c r="OH5" s="4"/>
      <c r="OI5" s="4"/>
      <c r="OJ5" s="4"/>
      <c r="OK5" s="4"/>
      <c r="OL5" s="4"/>
      <c r="OM5" s="4"/>
      <c r="ON5" s="4"/>
      <c r="OO5" s="4"/>
      <c r="OP5" s="4"/>
      <c r="OQ5" s="4"/>
      <c r="OR5" s="4"/>
      <c r="OS5" s="4"/>
      <c r="OT5" s="4"/>
      <c r="OU5" s="4"/>
      <c r="OV5" s="4"/>
      <c r="OW5" s="4"/>
      <c r="OX5" s="4"/>
      <c r="OY5" s="4"/>
      <c r="OZ5" s="4"/>
      <c r="PA5" s="4"/>
      <c r="PB5" s="4"/>
      <c r="PC5" s="4"/>
      <c r="PD5" s="4"/>
      <c r="PE5" s="4"/>
      <c r="PF5" s="4"/>
      <c r="PG5" s="4"/>
      <c r="PH5" s="4"/>
      <c r="PI5" s="4"/>
      <c r="PJ5" s="4"/>
      <c r="PK5" s="4"/>
      <c r="PL5" s="4"/>
      <c r="PM5" s="4"/>
    </row>
    <row r="6" spans="3:429" ht="15.95" customHeight="1" x14ac:dyDescent="0.25">
      <c r="C6" s="3"/>
      <c r="F6" s="177"/>
      <c r="W6" s="4"/>
      <c r="X6" s="4"/>
      <c r="Y6" s="4"/>
      <c r="Z6" s="4"/>
      <c r="AA6" s="4"/>
      <c r="AB6" s="4"/>
      <c r="AC6" s="4"/>
      <c r="AD6" s="4"/>
      <c r="AE6" s="4"/>
      <c r="AF6" s="4"/>
      <c r="AG6" s="4"/>
      <c r="AH6" s="4"/>
      <c r="AI6" s="4"/>
      <c r="AJ6" s="4"/>
      <c r="AK6" s="4"/>
      <c r="AL6" s="4"/>
      <c r="AM6" s="4"/>
      <c r="AN6" s="4"/>
      <c r="AO6" s="4"/>
      <c r="AP6" s="4"/>
      <c r="AQ6" s="4"/>
      <c r="AR6" s="4"/>
      <c r="AS6" s="4"/>
      <c r="AT6" s="4"/>
      <c r="AU6" s="4"/>
      <c r="AV6" s="4"/>
      <c r="AW6" s="4"/>
      <c r="AX6" s="4"/>
      <c r="AY6" s="4"/>
      <c r="AZ6" s="4"/>
      <c r="BA6" s="4"/>
      <c r="BB6" s="4"/>
      <c r="BC6" s="4"/>
      <c r="BD6" s="4"/>
      <c r="BE6" s="4"/>
      <c r="BF6" s="4"/>
      <c r="BG6" s="4"/>
      <c r="BH6" s="4"/>
      <c r="BI6" s="4"/>
      <c r="BJ6" s="4"/>
      <c r="BK6" s="2"/>
      <c r="BL6" s="4"/>
      <c r="BM6" s="4"/>
      <c r="BN6" s="4"/>
      <c r="BO6" s="4"/>
      <c r="BP6" s="4"/>
      <c r="BQ6" s="4"/>
      <c r="BR6" s="4"/>
      <c r="BS6" s="4"/>
      <c r="BT6" s="4"/>
      <c r="BU6" s="4"/>
      <c r="BV6" s="4"/>
      <c r="BW6" s="4"/>
      <c r="BX6" s="4"/>
      <c r="BY6" s="4"/>
      <c r="BZ6" s="4"/>
      <c r="CA6" s="4"/>
      <c r="CB6" s="4"/>
      <c r="CC6" s="4"/>
      <c r="CD6" s="4"/>
      <c r="CE6" s="4"/>
      <c r="CF6" s="4"/>
      <c r="CG6" s="4"/>
      <c r="CH6" s="4"/>
      <c r="CI6" s="4"/>
      <c r="CJ6" s="4"/>
      <c r="CK6" s="4"/>
      <c r="CL6" s="4"/>
      <c r="CM6" s="4"/>
      <c r="CN6" s="4"/>
      <c r="CO6" s="4"/>
      <c r="CP6" s="4"/>
      <c r="CQ6" s="4"/>
      <c r="CR6" s="4"/>
      <c r="CS6" s="4"/>
      <c r="CT6" s="4"/>
      <c r="CU6" s="4"/>
      <c r="CV6" s="4"/>
      <c r="CW6" s="4"/>
      <c r="CX6" s="4"/>
      <c r="CY6" s="4"/>
      <c r="CZ6" s="4"/>
      <c r="DA6" s="4"/>
      <c r="DB6" s="4"/>
      <c r="DC6" s="4"/>
      <c r="DD6" s="4"/>
      <c r="DE6" s="4"/>
      <c r="DF6" s="4"/>
      <c r="DG6" s="4"/>
      <c r="DH6" s="4"/>
      <c r="DI6" s="4"/>
      <c r="DJ6" s="4"/>
      <c r="DK6" s="4"/>
      <c r="DL6" s="4"/>
      <c r="DM6" s="4"/>
      <c r="DN6" s="4"/>
      <c r="DO6" s="4"/>
      <c r="DP6" s="4"/>
      <c r="DQ6" s="4"/>
      <c r="DR6" s="4"/>
      <c r="DS6" s="4"/>
      <c r="DT6" s="4"/>
      <c r="DU6" s="4"/>
      <c r="DV6" s="4"/>
      <c r="DW6" s="4"/>
      <c r="DX6" s="4"/>
      <c r="DY6" s="4"/>
      <c r="DZ6" s="4"/>
      <c r="EA6" s="4"/>
      <c r="EB6" s="4"/>
      <c r="EC6" s="4"/>
      <c r="ED6" s="4"/>
      <c r="EE6" s="4"/>
      <c r="EF6" s="4"/>
      <c r="EG6" s="4"/>
      <c r="EH6" s="4"/>
      <c r="EI6" s="4"/>
      <c r="EJ6" s="4"/>
      <c r="EK6" s="4"/>
      <c r="EL6" s="4"/>
      <c r="EM6" s="4"/>
      <c r="EN6" s="4"/>
      <c r="EO6" s="4"/>
      <c r="EP6" s="4"/>
      <c r="EQ6" s="4"/>
      <c r="ER6" s="4"/>
      <c r="ES6" s="4"/>
      <c r="ET6" s="4"/>
      <c r="EU6" s="4"/>
      <c r="EV6" s="4"/>
      <c r="EW6" s="4"/>
      <c r="EX6" s="4"/>
      <c r="EY6" s="4"/>
      <c r="EZ6" s="4"/>
      <c r="FA6" s="4"/>
      <c r="FB6" s="4"/>
      <c r="FC6" s="4"/>
      <c r="FD6" s="4"/>
      <c r="FE6" s="4"/>
      <c r="FF6" s="4"/>
      <c r="FG6" s="4"/>
      <c r="FH6" s="4"/>
      <c r="FI6" s="4"/>
      <c r="FJ6" s="4"/>
      <c r="FK6" s="4"/>
      <c r="FL6" s="4"/>
      <c r="FM6" s="4"/>
      <c r="FN6" s="4"/>
      <c r="FO6" s="4"/>
      <c r="FP6" s="4"/>
      <c r="FQ6" s="4"/>
      <c r="FR6" s="4"/>
      <c r="FS6" s="4"/>
      <c r="FT6" s="4"/>
      <c r="FU6" s="4"/>
      <c r="FV6" s="4"/>
      <c r="FW6" s="4"/>
      <c r="FX6" s="4"/>
      <c r="FY6" s="4"/>
      <c r="FZ6" s="4"/>
      <c r="GA6" s="4"/>
      <c r="GB6" s="4"/>
      <c r="GC6" s="4"/>
      <c r="GD6" s="4"/>
      <c r="GE6" s="4"/>
      <c r="GF6" s="4"/>
      <c r="GG6" s="4"/>
      <c r="GH6" s="4"/>
      <c r="GI6" s="4"/>
      <c r="GJ6" s="4"/>
      <c r="GK6" s="4"/>
      <c r="GL6" s="4"/>
      <c r="GM6" s="4"/>
      <c r="GN6" s="4"/>
      <c r="GO6" s="4"/>
      <c r="GP6" s="4"/>
      <c r="GQ6" s="4"/>
      <c r="GR6" s="4"/>
      <c r="GS6" s="4"/>
      <c r="GT6" s="4"/>
      <c r="GU6" s="4"/>
      <c r="GV6" s="4"/>
      <c r="GW6" s="4"/>
      <c r="GX6" s="4"/>
      <c r="GY6" s="4"/>
      <c r="GZ6" s="4"/>
      <c r="HA6" s="4"/>
      <c r="HB6" s="4"/>
      <c r="HC6" s="4"/>
      <c r="HD6" s="4"/>
      <c r="HE6" s="4"/>
      <c r="HF6" s="4"/>
      <c r="HG6" s="4"/>
      <c r="HH6" s="4"/>
      <c r="HI6" s="4"/>
      <c r="HJ6" s="4"/>
      <c r="HK6" s="4"/>
      <c r="HL6" s="4"/>
      <c r="HM6" s="4"/>
      <c r="HN6" s="4"/>
      <c r="HO6" s="4"/>
      <c r="HP6" s="4"/>
      <c r="HQ6" s="4"/>
      <c r="HR6" s="4"/>
      <c r="HS6" s="4"/>
      <c r="HT6" s="4"/>
      <c r="HU6" s="4"/>
      <c r="HV6" s="4"/>
      <c r="HW6" s="4"/>
      <c r="HX6" s="4"/>
      <c r="HY6" s="4"/>
      <c r="HZ6" s="4"/>
      <c r="IA6" s="4"/>
      <c r="IB6" s="4"/>
      <c r="IC6" s="4"/>
      <c r="ID6" s="4"/>
      <c r="IE6" s="4"/>
      <c r="IF6" s="4"/>
      <c r="IG6" s="4"/>
      <c r="IH6" s="4"/>
      <c r="II6" s="4"/>
      <c r="IJ6" s="4"/>
      <c r="IK6" s="4"/>
      <c r="IL6" s="4"/>
      <c r="IM6" s="4"/>
      <c r="IN6" s="4"/>
      <c r="IO6" s="4"/>
      <c r="IP6" s="4"/>
      <c r="IQ6" s="4"/>
      <c r="IR6" s="4"/>
      <c r="IS6" s="4"/>
      <c r="IT6" s="4"/>
      <c r="IU6" s="4"/>
      <c r="IV6" s="4"/>
      <c r="IW6" s="4"/>
      <c r="IX6" s="4"/>
      <c r="IY6" s="4"/>
      <c r="IZ6" s="4"/>
      <c r="JA6" s="4"/>
      <c r="JB6" s="4"/>
      <c r="JC6" s="4"/>
      <c r="JD6" s="4"/>
      <c r="JE6" s="4"/>
      <c r="JF6" s="4"/>
      <c r="JG6" s="4"/>
      <c r="JH6" s="4"/>
      <c r="JI6" s="4"/>
      <c r="JJ6" s="4"/>
      <c r="JK6" s="4"/>
      <c r="JL6" s="4"/>
      <c r="JM6" s="4"/>
      <c r="JN6" s="4"/>
      <c r="JO6" s="4"/>
      <c r="JP6" s="4"/>
      <c r="JQ6" s="4"/>
      <c r="JR6" s="4"/>
      <c r="JS6" s="4"/>
      <c r="JT6" s="4"/>
      <c r="JU6" s="4"/>
      <c r="JV6" s="4"/>
      <c r="JW6" s="4"/>
      <c r="JX6" s="4"/>
      <c r="JY6" s="4"/>
      <c r="JZ6" s="4"/>
      <c r="KA6" s="4"/>
      <c r="KB6" s="4"/>
      <c r="KC6" s="4"/>
      <c r="KD6" s="4"/>
      <c r="KE6" s="4"/>
      <c r="KF6" s="4"/>
      <c r="KG6" s="4"/>
      <c r="KH6" s="4"/>
      <c r="KI6" s="4"/>
      <c r="KJ6" s="4"/>
      <c r="KK6" s="4"/>
      <c r="KL6" s="4"/>
      <c r="KM6" s="4"/>
      <c r="KN6" s="4"/>
      <c r="KO6" s="4"/>
      <c r="KP6" s="4"/>
      <c r="KQ6" s="4"/>
      <c r="KR6" s="4"/>
      <c r="KS6" s="4"/>
      <c r="KT6" s="4"/>
      <c r="KU6" s="4"/>
      <c r="KV6" s="4"/>
      <c r="KW6" s="4"/>
      <c r="KX6" s="4"/>
      <c r="KY6" s="4"/>
      <c r="KZ6" s="4"/>
      <c r="LA6" s="4"/>
      <c r="LB6" s="4"/>
      <c r="LC6" s="4"/>
      <c r="LD6" s="4"/>
      <c r="LE6" s="4"/>
      <c r="LF6" s="4"/>
      <c r="LG6" s="4"/>
      <c r="LH6" s="4"/>
      <c r="LI6" s="4"/>
      <c r="LJ6" s="4"/>
      <c r="LK6" s="4"/>
      <c r="LL6" s="4"/>
      <c r="LM6" s="4"/>
      <c r="LN6" s="4"/>
      <c r="LO6" s="4"/>
      <c r="LP6" s="4"/>
      <c r="LQ6" s="4"/>
      <c r="LR6" s="4"/>
      <c r="LS6" s="4"/>
      <c r="LT6" s="4"/>
      <c r="LU6" s="4"/>
      <c r="LV6" s="4"/>
      <c r="LW6" s="4"/>
      <c r="LX6" s="4"/>
      <c r="LY6" s="4"/>
      <c r="LZ6" s="4"/>
      <c r="NE6" s="4"/>
      <c r="NF6" s="4"/>
      <c r="NG6" s="4"/>
      <c r="NH6" s="4"/>
      <c r="NI6" s="4"/>
      <c r="NJ6" s="4"/>
      <c r="NK6" s="4"/>
      <c r="NL6" s="4"/>
      <c r="NM6" s="4"/>
      <c r="NN6" s="4"/>
      <c r="NO6" s="4"/>
      <c r="NP6" s="4"/>
      <c r="NQ6" s="4"/>
      <c r="NR6" s="4"/>
      <c r="NS6" s="4"/>
      <c r="NT6" s="4"/>
      <c r="NU6" s="4"/>
      <c r="NV6" s="4"/>
      <c r="NW6" s="4"/>
      <c r="NX6" s="4"/>
      <c r="NY6" s="4"/>
      <c r="NZ6" s="4"/>
      <c r="OA6" s="4"/>
      <c r="OB6" s="4"/>
      <c r="OC6" s="4"/>
      <c r="OD6" s="4"/>
      <c r="OE6" s="4"/>
      <c r="OF6" s="4"/>
      <c r="OG6" s="4"/>
      <c r="OH6" s="4"/>
      <c r="OI6" s="4"/>
      <c r="OJ6" s="4"/>
      <c r="OK6" s="4"/>
      <c r="OL6" s="4"/>
      <c r="OM6" s="4"/>
      <c r="ON6" s="4"/>
      <c r="OO6" s="4"/>
      <c r="OP6" s="4"/>
      <c r="OQ6" s="4"/>
      <c r="OR6" s="4"/>
      <c r="OS6" s="4"/>
      <c r="OT6" s="4"/>
      <c r="OU6" s="4"/>
      <c r="OV6" s="4"/>
      <c r="OW6" s="4"/>
      <c r="OX6" s="4"/>
      <c r="OY6" s="4"/>
      <c r="OZ6" s="4"/>
      <c r="PA6" s="4"/>
      <c r="PB6" s="4"/>
      <c r="PC6" s="4"/>
      <c r="PD6" s="4"/>
      <c r="PE6" s="4"/>
      <c r="PF6" s="4"/>
      <c r="PG6" s="4"/>
      <c r="PH6" s="4"/>
      <c r="PI6" s="4"/>
      <c r="PJ6" s="4"/>
      <c r="PK6" s="4"/>
      <c r="PL6" s="4"/>
      <c r="PM6" s="4"/>
    </row>
    <row r="7" spans="3:429" ht="15.95" customHeight="1" x14ac:dyDescent="0.25">
      <c r="C7" s="2" t="s">
        <v>2</v>
      </c>
      <c r="D7" s="8" t="s">
        <v>377</v>
      </c>
      <c r="W7" s="4"/>
      <c r="X7" s="4"/>
      <c r="Y7" s="4"/>
      <c r="Z7" s="4"/>
      <c r="AA7" s="4"/>
      <c r="AB7" s="4"/>
      <c r="AC7" s="4"/>
      <c r="AD7" s="4"/>
      <c r="AE7" s="4"/>
      <c r="AF7" s="4"/>
      <c r="AG7" s="4"/>
      <c r="AH7" s="4"/>
      <c r="AI7" s="4"/>
      <c r="AJ7" s="4"/>
      <c r="AK7" s="4"/>
      <c r="AL7" s="4"/>
      <c r="AM7" s="4"/>
      <c r="AN7" s="4"/>
      <c r="AO7" s="4"/>
      <c r="AP7" s="4"/>
      <c r="AQ7" s="4"/>
      <c r="AR7" s="4"/>
      <c r="AS7" s="4"/>
      <c r="AT7" s="4"/>
      <c r="AU7" s="4"/>
      <c r="AV7" s="4"/>
      <c r="AW7" s="4"/>
      <c r="AX7" s="4"/>
      <c r="AY7" s="4"/>
      <c r="AZ7" s="4"/>
      <c r="BA7" s="4"/>
      <c r="BB7" s="4"/>
      <c r="BC7" s="4"/>
      <c r="BD7" s="4"/>
      <c r="BE7" s="4"/>
      <c r="BF7" s="4"/>
      <c r="BG7" s="4"/>
      <c r="BH7" s="4"/>
      <c r="BI7" s="4"/>
      <c r="BJ7" s="4"/>
      <c r="BK7" s="2"/>
      <c r="BL7" s="4"/>
      <c r="BM7" s="4"/>
      <c r="BN7" s="4"/>
      <c r="BO7" s="4"/>
      <c r="BP7" s="4"/>
      <c r="BQ7" s="4"/>
      <c r="BR7" s="4"/>
      <c r="BS7" s="4"/>
      <c r="BT7" s="4"/>
      <c r="BU7" s="4"/>
      <c r="BV7" s="4"/>
      <c r="BW7" s="4"/>
      <c r="BX7" s="4"/>
      <c r="BY7" s="4"/>
      <c r="BZ7" s="4"/>
      <c r="CA7" s="4"/>
      <c r="CB7" s="4"/>
      <c r="CC7" s="4"/>
      <c r="CD7" s="4"/>
      <c r="CE7" s="4"/>
      <c r="CF7" s="4"/>
      <c r="CG7" s="4"/>
      <c r="CH7" s="4"/>
      <c r="CI7" s="4"/>
      <c r="CJ7" s="4"/>
      <c r="CK7" s="4"/>
      <c r="CL7" s="4"/>
      <c r="CM7" s="4"/>
      <c r="CN7" s="4"/>
      <c r="CO7" s="4"/>
      <c r="CP7" s="4"/>
      <c r="CQ7" s="4"/>
      <c r="CR7" s="4"/>
      <c r="CS7" s="4"/>
      <c r="CT7" s="4"/>
      <c r="CU7" s="4"/>
      <c r="CV7" s="4"/>
      <c r="CW7" s="4"/>
      <c r="CX7" s="4"/>
      <c r="CY7" s="4"/>
      <c r="CZ7" s="4"/>
      <c r="DA7" s="4"/>
      <c r="DB7" s="4"/>
      <c r="DC7" s="4"/>
      <c r="DD7" s="4"/>
      <c r="DE7" s="4"/>
      <c r="DF7" s="4"/>
      <c r="DG7" s="4"/>
      <c r="DH7" s="4"/>
      <c r="DI7" s="4"/>
      <c r="DJ7" s="4"/>
      <c r="DK7" s="4"/>
      <c r="DL7" s="4"/>
      <c r="DM7" s="4"/>
      <c r="DN7" s="4"/>
      <c r="DO7" s="4"/>
      <c r="DP7" s="4"/>
      <c r="DQ7" s="4"/>
      <c r="DR7" s="4"/>
      <c r="DS7" s="4"/>
      <c r="DT7" s="4"/>
      <c r="DU7" s="4"/>
      <c r="DV7" s="4"/>
      <c r="DW7" s="4"/>
      <c r="DX7" s="4"/>
      <c r="DY7" s="4"/>
      <c r="DZ7" s="4"/>
      <c r="EA7" s="4"/>
      <c r="EB7" s="4"/>
      <c r="EC7" s="4"/>
      <c r="ED7" s="4"/>
      <c r="EE7" s="4"/>
      <c r="EF7" s="4"/>
      <c r="EG7" s="4"/>
      <c r="EH7" s="4"/>
      <c r="EI7" s="4"/>
      <c r="EJ7" s="4"/>
      <c r="EK7" s="4"/>
      <c r="EL7" s="4"/>
      <c r="EM7" s="4"/>
      <c r="EN7" s="4"/>
      <c r="EO7" s="4"/>
      <c r="EP7" s="4"/>
      <c r="EQ7" s="4"/>
      <c r="ER7" s="4"/>
      <c r="ES7" s="4"/>
      <c r="ET7" s="4"/>
      <c r="EU7" s="4"/>
      <c r="EV7" s="4"/>
      <c r="EW7" s="4"/>
      <c r="EX7" s="4"/>
      <c r="EY7" s="4"/>
      <c r="EZ7" s="4"/>
      <c r="FA7" s="4"/>
      <c r="FB7" s="4"/>
      <c r="FC7" s="4"/>
      <c r="FD7" s="4"/>
      <c r="FE7" s="4"/>
      <c r="FF7" s="4"/>
      <c r="FG7" s="4"/>
      <c r="FH7" s="4"/>
      <c r="FI7" s="4"/>
      <c r="FJ7" s="4"/>
      <c r="FK7" s="4"/>
      <c r="FL7" s="4"/>
      <c r="FM7" s="4"/>
      <c r="FN7" s="4"/>
      <c r="FO7" s="4"/>
      <c r="FP7" s="4"/>
      <c r="FQ7" s="4"/>
      <c r="FR7" s="4"/>
      <c r="FS7" s="4"/>
      <c r="FT7" s="4"/>
      <c r="FU7" s="4"/>
      <c r="FV7" s="4"/>
      <c r="FW7" s="4"/>
      <c r="FX7" s="4"/>
      <c r="FY7" s="4"/>
      <c r="FZ7" s="4"/>
      <c r="GA7" s="4"/>
      <c r="GB7" s="4"/>
      <c r="GC7" s="4"/>
      <c r="GD7" s="4"/>
      <c r="GE7" s="4"/>
      <c r="GF7" s="4"/>
      <c r="GG7" s="4"/>
      <c r="GH7" s="4"/>
      <c r="GI7" s="4"/>
      <c r="GJ7" s="4"/>
      <c r="GK7" s="4"/>
      <c r="GL7" s="4"/>
      <c r="GM7" s="4"/>
      <c r="GN7" s="4"/>
      <c r="GO7" s="4"/>
      <c r="GP7" s="4"/>
      <c r="GQ7" s="4"/>
      <c r="GR7" s="4"/>
      <c r="GS7" s="4"/>
      <c r="GT7" s="4"/>
      <c r="GU7" s="4"/>
      <c r="GV7" s="4"/>
      <c r="GW7" s="4"/>
      <c r="GX7" s="4"/>
      <c r="GY7" s="4"/>
      <c r="GZ7" s="4"/>
      <c r="HA7" s="4"/>
      <c r="HB7" s="4"/>
      <c r="HC7" s="4"/>
      <c r="HD7" s="4"/>
      <c r="HE7" s="4"/>
      <c r="HF7" s="4"/>
      <c r="HG7" s="4"/>
      <c r="HH7" s="4"/>
      <c r="HI7" s="4"/>
      <c r="HJ7" s="4"/>
      <c r="HK7" s="4"/>
      <c r="HL7" s="4"/>
      <c r="HM7" s="4"/>
      <c r="HN7" s="4"/>
      <c r="HO7" s="4"/>
      <c r="HP7" s="4"/>
      <c r="HQ7" s="4"/>
      <c r="HR7" s="4"/>
      <c r="HS7" s="4"/>
      <c r="HT7" s="4"/>
      <c r="HU7" s="4"/>
      <c r="HV7" s="4"/>
      <c r="HW7" s="4"/>
      <c r="HX7" s="4"/>
      <c r="HY7" s="4"/>
      <c r="HZ7" s="4"/>
      <c r="IA7" s="4"/>
      <c r="IB7" s="4"/>
      <c r="IC7" s="4"/>
      <c r="ID7" s="4"/>
      <c r="IE7" s="4"/>
      <c r="IF7" s="4"/>
      <c r="IG7" s="4"/>
      <c r="IH7" s="4"/>
      <c r="II7" s="4"/>
      <c r="IJ7" s="4"/>
      <c r="IK7" s="4"/>
      <c r="IL7" s="4"/>
      <c r="IM7" s="4"/>
      <c r="IN7" s="4"/>
      <c r="IO7" s="4"/>
      <c r="IP7" s="4"/>
      <c r="IQ7" s="4"/>
      <c r="IR7" s="4"/>
      <c r="IS7" s="4"/>
      <c r="IT7" s="4"/>
      <c r="IU7" s="4"/>
      <c r="IV7" s="4"/>
      <c r="IW7" s="4"/>
      <c r="IX7" s="4"/>
      <c r="IY7" s="4"/>
      <c r="IZ7" s="4"/>
      <c r="JA7" s="4"/>
      <c r="JB7" s="4"/>
      <c r="JC7" s="4"/>
      <c r="JD7" s="4"/>
      <c r="JE7" s="4"/>
      <c r="JF7" s="4"/>
      <c r="JG7" s="4"/>
      <c r="JH7" s="4"/>
      <c r="JI7" s="4"/>
      <c r="JJ7" s="4"/>
      <c r="JK7" s="4"/>
      <c r="JL7" s="4"/>
      <c r="JM7" s="4"/>
      <c r="JN7" s="4"/>
      <c r="JO7" s="4"/>
      <c r="JP7" s="4"/>
      <c r="JQ7" s="4"/>
      <c r="JR7" s="4"/>
      <c r="JS7" s="4"/>
      <c r="JT7" s="4"/>
      <c r="JU7" s="4"/>
      <c r="JV7" s="4"/>
      <c r="JW7" s="4"/>
      <c r="JX7" s="4"/>
      <c r="JY7" s="4"/>
      <c r="JZ7" s="4"/>
      <c r="KA7" s="4"/>
      <c r="KB7" s="4"/>
      <c r="KC7" s="4"/>
      <c r="KD7" s="4"/>
      <c r="KE7" s="4"/>
      <c r="KF7" s="4"/>
      <c r="KG7" s="4"/>
      <c r="KH7" s="4"/>
      <c r="KI7" s="4"/>
      <c r="KJ7" s="4"/>
      <c r="KK7" s="4"/>
      <c r="KL7" s="4"/>
      <c r="KM7" s="4"/>
      <c r="KN7" s="4"/>
      <c r="KO7" s="4"/>
      <c r="KP7" s="4"/>
      <c r="KQ7" s="4"/>
      <c r="KR7" s="4"/>
      <c r="KS7" s="4"/>
      <c r="KT7" s="4"/>
      <c r="KU7" s="4"/>
      <c r="KV7" s="4"/>
      <c r="KW7" s="4"/>
      <c r="KX7" s="4"/>
      <c r="KY7" s="4"/>
      <c r="KZ7" s="4"/>
      <c r="LA7" s="4"/>
      <c r="LB7" s="4"/>
      <c r="LC7" s="4"/>
      <c r="LD7" s="4"/>
      <c r="LE7" s="4"/>
      <c r="LF7" s="4"/>
      <c r="LG7" s="4"/>
      <c r="LH7" s="4"/>
      <c r="LI7" s="4"/>
      <c r="LJ7" s="4"/>
      <c r="LK7" s="4"/>
      <c r="LL7" s="4"/>
      <c r="LM7" s="4"/>
      <c r="LN7" s="4"/>
      <c r="LO7" s="4"/>
      <c r="LP7" s="4"/>
      <c r="LQ7" s="4"/>
      <c r="LR7" s="4"/>
      <c r="LS7" s="4"/>
      <c r="LT7" s="4"/>
      <c r="LU7" s="4"/>
      <c r="LV7" s="4"/>
      <c r="LW7" s="4"/>
      <c r="LX7" s="4"/>
      <c r="LY7" s="4"/>
      <c r="LZ7" s="4"/>
      <c r="NE7" s="4"/>
      <c r="NF7" s="4"/>
      <c r="NG7" s="4"/>
      <c r="NH7" s="4"/>
      <c r="NI7" s="4"/>
      <c r="NJ7" s="4"/>
      <c r="NK7" s="4"/>
      <c r="NL7" s="4"/>
      <c r="NM7" s="4"/>
      <c r="NN7" s="4"/>
      <c r="NO7" s="4"/>
      <c r="NP7" s="4"/>
      <c r="NQ7" s="4"/>
      <c r="NR7" s="4"/>
      <c r="NS7" s="4"/>
      <c r="NT7" s="4"/>
      <c r="NU7" s="4"/>
      <c r="NV7" s="4"/>
      <c r="NW7" s="4"/>
      <c r="NX7" s="4"/>
      <c r="NY7" s="4"/>
      <c r="NZ7" s="4"/>
      <c r="OA7" s="4"/>
      <c r="OB7" s="4"/>
      <c r="OC7" s="4"/>
      <c r="OD7" s="4"/>
      <c r="OE7" s="4"/>
      <c r="OF7" s="4"/>
      <c r="OG7" s="4"/>
      <c r="OH7" s="4"/>
      <c r="OI7" s="4"/>
      <c r="OJ7" s="4"/>
      <c r="OK7" s="4"/>
      <c r="OL7" s="4"/>
      <c r="OM7" s="4"/>
      <c r="ON7" s="4"/>
      <c r="OO7" s="4"/>
      <c r="OP7" s="4"/>
      <c r="OQ7" s="4"/>
      <c r="OR7" s="4"/>
      <c r="OS7" s="4"/>
      <c r="OT7" s="4"/>
      <c r="OU7" s="4"/>
      <c r="OV7" s="4"/>
      <c r="OW7" s="4"/>
      <c r="OX7" s="4"/>
      <c r="OY7" s="4"/>
      <c r="OZ7" s="4"/>
      <c r="PA7" s="4"/>
      <c r="PB7" s="4"/>
      <c r="PC7" s="4"/>
      <c r="PD7" s="4"/>
      <c r="PE7" s="4"/>
      <c r="PF7" s="4"/>
      <c r="PG7" s="4"/>
      <c r="PH7" s="4"/>
      <c r="PI7" s="4"/>
      <c r="PJ7" s="4"/>
      <c r="PK7" s="4"/>
      <c r="PL7" s="4"/>
      <c r="PM7" s="4"/>
    </row>
    <row r="8" spans="3:429" ht="15.95" customHeight="1" x14ac:dyDescent="0.25">
      <c r="C8" s="2" t="s">
        <v>2</v>
      </c>
      <c r="D8" s="4" t="s">
        <v>303</v>
      </c>
      <c r="W8" s="4"/>
      <c r="X8" s="4"/>
      <c r="Y8" s="4"/>
      <c r="Z8" s="4"/>
      <c r="AA8" s="4"/>
      <c r="AB8" s="4"/>
      <c r="AC8" s="4"/>
      <c r="AD8" s="4"/>
      <c r="AE8" s="4"/>
      <c r="AF8" s="4"/>
      <c r="AG8" s="4"/>
      <c r="AH8" s="4"/>
      <c r="AI8" s="4"/>
      <c r="AJ8" s="4"/>
      <c r="AK8" s="4"/>
      <c r="AL8" s="4"/>
      <c r="AM8" s="4"/>
      <c r="AN8" s="4"/>
      <c r="AO8" s="4"/>
      <c r="AP8" s="4"/>
      <c r="AQ8" s="4"/>
      <c r="AR8" s="4"/>
      <c r="AS8" s="4"/>
      <c r="AT8" s="4"/>
      <c r="AU8" s="4"/>
      <c r="AV8" s="4"/>
      <c r="AW8" s="4"/>
      <c r="AX8" s="4"/>
      <c r="AY8" s="4"/>
      <c r="AZ8" s="4"/>
      <c r="BA8" s="4"/>
      <c r="BB8" s="4"/>
      <c r="BC8" s="4"/>
      <c r="BD8" s="4"/>
      <c r="BE8" s="4"/>
      <c r="BF8" s="4"/>
      <c r="BG8" s="4"/>
      <c r="BH8" s="4"/>
      <c r="BI8" s="4"/>
      <c r="BJ8" s="4"/>
      <c r="BK8" s="2"/>
      <c r="BL8" s="4"/>
      <c r="BM8" s="4"/>
      <c r="BN8" s="4"/>
      <c r="BO8" s="4"/>
      <c r="BP8" s="4"/>
      <c r="BQ8" s="4"/>
      <c r="BR8" s="4"/>
      <c r="BS8" s="4"/>
      <c r="BT8" s="4"/>
      <c r="BU8" s="4"/>
      <c r="BV8" s="4"/>
      <c r="BW8" s="4"/>
      <c r="BX8" s="4"/>
      <c r="BY8" s="4"/>
      <c r="BZ8" s="4"/>
      <c r="CA8" s="4"/>
      <c r="CB8" s="4"/>
      <c r="CC8" s="4"/>
      <c r="CD8" s="4"/>
      <c r="CE8" s="4"/>
      <c r="CF8" s="4"/>
      <c r="CG8" s="4"/>
      <c r="CH8" s="4"/>
      <c r="CI8" s="4"/>
      <c r="CJ8" s="4"/>
      <c r="CK8" s="4"/>
      <c r="CL8" s="4"/>
      <c r="CM8" s="4"/>
      <c r="CN8" s="4"/>
      <c r="CO8" s="4"/>
      <c r="CP8" s="4"/>
      <c r="CQ8" s="4"/>
      <c r="CR8" s="4"/>
      <c r="CS8" s="4"/>
      <c r="CT8" s="4"/>
      <c r="CU8" s="4"/>
      <c r="CV8" s="4"/>
      <c r="CW8" s="4"/>
      <c r="CX8" s="4"/>
      <c r="CY8" s="4"/>
      <c r="CZ8" s="4"/>
      <c r="DA8" s="4"/>
      <c r="DB8" s="4"/>
      <c r="DC8" s="4"/>
      <c r="DD8" s="4"/>
      <c r="DE8" s="4"/>
      <c r="DF8" s="4"/>
      <c r="DG8" s="4"/>
      <c r="DH8" s="4"/>
      <c r="DI8" s="4"/>
      <c r="DJ8" s="4"/>
      <c r="DK8" s="4"/>
      <c r="DL8" s="4"/>
      <c r="DM8" s="4"/>
      <c r="DN8" s="4"/>
      <c r="DO8" s="4"/>
      <c r="DP8" s="4"/>
      <c r="DQ8" s="4"/>
      <c r="DR8" s="4"/>
      <c r="DS8" s="4"/>
      <c r="DT8" s="4"/>
      <c r="DU8" s="4"/>
      <c r="DV8" s="4"/>
      <c r="DW8" s="4"/>
      <c r="DX8" s="4"/>
      <c r="DY8" s="4"/>
      <c r="DZ8" s="4"/>
      <c r="EA8" s="4"/>
      <c r="EB8" s="4"/>
      <c r="EC8" s="4"/>
      <c r="ED8" s="4"/>
      <c r="EE8" s="4"/>
      <c r="EF8" s="4"/>
      <c r="EG8" s="4"/>
      <c r="EH8" s="4"/>
      <c r="EI8" s="4"/>
      <c r="EJ8" s="4"/>
      <c r="EK8" s="4"/>
      <c r="EL8" s="4"/>
      <c r="EM8" s="4"/>
      <c r="EN8" s="4"/>
      <c r="EO8" s="4"/>
      <c r="EP8" s="4"/>
      <c r="EQ8" s="4"/>
      <c r="ER8" s="4"/>
      <c r="ES8" s="4"/>
      <c r="ET8" s="4"/>
      <c r="EU8" s="4"/>
      <c r="EV8" s="4"/>
      <c r="EW8" s="4"/>
      <c r="EX8" s="4"/>
      <c r="EY8" s="4"/>
      <c r="EZ8" s="4"/>
      <c r="FA8" s="4"/>
      <c r="FB8" s="4"/>
      <c r="FC8" s="4"/>
      <c r="FD8" s="4"/>
      <c r="FE8" s="4"/>
      <c r="FF8" s="4"/>
      <c r="FG8" s="4"/>
      <c r="FH8" s="4"/>
      <c r="FI8" s="4"/>
      <c r="FJ8" s="4"/>
      <c r="FK8" s="4"/>
      <c r="FL8" s="4"/>
      <c r="FM8" s="4"/>
      <c r="FN8" s="4"/>
      <c r="FO8" s="4"/>
      <c r="FP8" s="4"/>
      <c r="FQ8" s="4"/>
      <c r="FR8" s="4"/>
      <c r="FS8" s="4"/>
      <c r="FT8" s="4"/>
      <c r="FU8" s="4"/>
      <c r="FV8" s="4"/>
      <c r="FW8" s="4"/>
      <c r="FX8" s="4"/>
      <c r="FY8" s="4"/>
      <c r="FZ8" s="4"/>
      <c r="GA8" s="4"/>
      <c r="GB8" s="4"/>
      <c r="GC8" s="4"/>
      <c r="GD8" s="4"/>
      <c r="GE8" s="4"/>
      <c r="GF8" s="4"/>
      <c r="GG8" s="4"/>
      <c r="GH8" s="4"/>
      <c r="GI8" s="4"/>
      <c r="GJ8" s="4"/>
      <c r="GK8" s="4"/>
      <c r="GL8" s="4"/>
      <c r="GM8" s="4"/>
      <c r="GN8" s="4"/>
      <c r="GO8" s="4"/>
      <c r="GP8" s="4"/>
      <c r="GQ8" s="4"/>
      <c r="GR8" s="4"/>
      <c r="GS8" s="4"/>
      <c r="GT8" s="4"/>
      <c r="GU8" s="4"/>
      <c r="GV8" s="4"/>
      <c r="GW8" s="4"/>
      <c r="GX8" s="4"/>
      <c r="GY8" s="4"/>
      <c r="GZ8" s="4"/>
      <c r="HA8" s="4"/>
      <c r="HB8" s="4"/>
      <c r="HC8" s="4"/>
      <c r="HD8" s="4"/>
      <c r="HE8" s="4"/>
      <c r="HF8" s="4"/>
      <c r="HG8" s="4"/>
      <c r="HH8" s="4"/>
      <c r="HI8" s="4"/>
      <c r="HJ8" s="4"/>
      <c r="HK8" s="4"/>
      <c r="HL8" s="4"/>
      <c r="HM8" s="4"/>
      <c r="HN8" s="4"/>
      <c r="HO8" s="4"/>
      <c r="HP8" s="4"/>
      <c r="HQ8" s="4"/>
      <c r="HR8" s="4"/>
      <c r="HS8" s="4"/>
      <c r="HT8" s="4"/>
      <c r="HU8" s="4"/>
      <c r="HV8" s="4"/>
      <c r="HW8" s="4"/>
      <c r="HX8" s="4"/>
      <c r="HY8" s="4"/>
      <c r="HZ8" s="4"/>
      <c r="IA8" s="4"/>
      <c r="IB8" s="4"/>
      <c r="IC8" s="4"/>
      <c r="ID8" s="4"/>
      <c r="IE8" s="4"/>
      <c r="IF8" s="4"/>
      <c r="IG8" s="4"/>
      <c r="IH8" s="4"/>
      <c r="II8" s="4"/>
      <c r="IJ8" s="4"/>
      <c r="IK8" s="4"/>
      <c r="IL8" s="4"/>
      <c r="IM8" s="4"/>
      <c r="IN8" s="4"/>
      <c r="IO8" s="4"/>
      <c r="IP8" s="4"/>
      <c r="IQ8" s="4"/>
      <c r="IR8" s="4"/>
      <c r="IS8" s="4"/>
      <c r="IT8" s="4"/>
      <c r="IU8" s="4"/>
      <c r="IV8" s="4"/>
      <c r="IW8" s="4"/>
      <c r="IX8" s="4"/>
      <c r="IY8" s="4"/>
      <c r="IZ8" s="4"/>
      <c r="JA8" s="4"/>
      <c r="JB8" s="4"/>
      <c r="JC8" s="4"/>
      <c r="JD8" s="4"/>
      <c r="JE8" s="4"/>
      <c r="JF8" s="4"/>
      <c r="JG8" s="4"/>
      <c r="JH8" s="4"/>
      <c r="JI8" s="4"/>
      <c r="JJ8" s="4"/>
      <c r="JK8" s="4"/>
      <c r="JL8" s="4"/>
      <c r="JM8" s="4"/>
      <c r="JN8" s="4"/>
      <c r="JO8" s="4"/>
      <c r="JP8" s="4"/>
      <c r="JQ8" s="4"/>
      <c r="JR8" s="4"/>
      <c r="JS8" s="4"/>
      <c r="JT8" s="4"/>
      <c r="JU8" s="4"/>
      <c r="JV8" s="4"/>
      <c r="JW8" s="4"/>
      <c r="JX8" s="4"/>
      <c r="JY8" s="4"/>
      <c r="JZ8" s="4"/>
      <c r="KA8" s="4"/>
      <c r="KB8" s="4"/>
      <c r="KC8" s="4"/>
      <c r="KD8" s="4"/>
      <c r="KE8" s="4"/>
      <c r="KF8" s="4"/>
      <c r="KG8" s="4"/>
      <c r="KH8" s="4"/>
      <c r="KI8" s="4"/>
      <c r="KJ8" s="4"/>
      <c r="KK8" s="4"/>
      <c r="KL8" s="4"/>
      <c r="KM8" s="4"/>
      <c r="KN8" s="4"/>
      <c r="KO8" s="4"/>
      <c r="KP8" s="4"/>
      <c r="KQ8" s="4"/>
      <c r="KR8" s="4"/>
      <c r="KS8" s="4"/>
      <c r="KT8" s="4"/>
      <c r="KU8" s="4"/>
      <c r="KV8" s="4"/>
      <c r="KW8" s="4"/>
      <c r="KX8" s="4"/>
      <c r="KY8" s="4"/>
      <c r="KZ8" s="4"/>
      <c r="LA8" s="4"/>
      <c r="LB8" s="4"/>
      <c r="LC8" s="4"/>
      <c r="LD8" s="4"/>
      <c r="LE8" s="4"/>
      <c r="LF8" s="4"/>
      <c r="LG8" s="4"/>
      <c r="LH8" s="4"/>
      <c r="LI8" s="4"/>
      <c r="LJ8" s="4"/>
      <c r="LK8" s="4"/>
      <c r="LL8" s="4"/>
      <c r="LM8" s="4"/>
      <c r="LN8" s="4"/>
      <c r="LO8" s="4"/>
      <c r="LP8" s="4"/>
      <c r="LQ8" s="4"/>
      <c r="LR8" s="4"/>
      <c r="LS8" s="4"/>
      <c r="LT8" s="4"/>
      <c r="LU8" s="4"/>
      <c r="LV8" s="4"/>
      <c r="LW8" s="4"/>
      <c r="LX8" s="4"/>
      <c r="LY8" s="4"/>
      <c r="LZ8" s="4"/>
      <c r="NE8" s="4"/>
      <c r="NF8" s="4"/>
      <c r="NG8" s="4"/>
      <c r="NH8" s="4"/>
      <c r="NI8" s="4"/>
      <c r="NJ8" s="4"/>
      <c r="NK8" s="4"/>
      <c r="NL8" s="4"/>
      <c r="NM8" s="4"/>
      <c r="NN8" s="4"/>
      <c r="NO8" s="4"/>
      <c r="NP8" s="4"/>
      <c r="NQ8" s="4"/>
      <c r="NR8" s="4"/>
      <c r="NS8" s="4"/>
      <c r="NT8" s="4"/>
      <c r="NU8" s="4"/>
      <c r="NV8" s="4"/>
      <c r="NW8" s="4"/>
      <c r="NX8" s="4"/>
      <c r="NY8" s="4"/>
      <c r="NZ8" s="4"/>
      <c r="OA8" s="4"/>
      <c r="OB8" s="4"/>
      <c r="OC8" s="4"/>
      <c r="OD8" s="4"/>
      <c r="OE8" s="4"/>
      <c r="OF8" s="4"/>
      <c r="OG8" s="4"/>
      <c r="OH8" s="4"/>
      <c r="OI8" s="4"/>
      <c r="OJ8" s="4"/>
      <c r="OK8" s="4"/>
      <c r="OL8" s="4"/>
      <c r="OM8" s="4"/>
      <c r="ON8" s="4"/>
      <c r="OO8" s="4"/>
      <c r="OP8" s="4"/>
      <c r="OQ8" s="4"/>
      <c r="OR8" s="4"/>
      <c r="OS8" s="4"/>
      <c r="OT8" s="4"/>
      <c r="OU8" s="4"/>
      <c r="OV8" s="4"/>
      <c r="OW8" s="4"/>
      <c r="OX8" s="4"/>
      <c r="OY8" s="4"/>
      <c r="OZ8" s="4"/>
      <c r="PA8" s="4"/>
      <c r="PB8" s="4"/>
      <c r="PC8" s="4"/>
      <c r="PD8" s="4"/>
      <c r="PE8" s="4"/>
      <c r="PF8" s="4"/>
      <c r="PG8" s="4"/>
      <c r="PH8" s="4"/>
      <c r="PI8" s="4"/>
      <c r="PJ8" s="4"/>
      <c r="PK8" s="4"/>
      <c r="PL8" s="4"/>
      <c r="PM8" s="4"/>
    </row>
    <row r="9" spans="3:429" ht="15.95" customHeight="1" x14ac:dyDescent="0.25">
      <c r="C9" s="2" t="s">
        <v>2</v>
      </c>
      <c r="D9" s="7" t="s">
        <v>378</v>
      </c>
      <c r="W9" s="4"/>
      <c r="X9" s="4"/>
      <c r="Y9" s="4"/>
      <c r="Z9" s="4"/>
      <c r="AA9" s="4"/>
      <c r="AB9" s="4"/>
      <c r="AC9" s="4"/>
      <c r="AD9" s="4"/>
      <c r="AE9" s="4"/>
      <c r="AF9" s="4"/>
      <c r="AG9" s="4"/>
      <c r="AH9" s="4"/>
      <c r="AI9" s="4"/>
      <c r="AJ9" s="4"/>
      <c r="AK9" s="4"/>
      <c r="AL9" s="4"/>
      <c r="AM9" s="4"/>
      <c r="AN9" s="4"/>
      <c r="AO9" s="4"/>
      <c r="AP9" s="4"/>
      <c r="AQ9" s="4"/>
      <c r="AR9" s="4"/>
      <c r="AS9" s="4"/>
      <c r="AT9" s="4"/>
      <c r="AU9" s="4"/>
      <c r="AV9" s="4"/>
      <c r="AW9" s="4"/>
      <c r="AX9" s="4"/>
      <c r="AY9" s="4"/>
      <c r="AZ9" s="4"/>
      <c r="BA9" s="4"/>
      <c r="BB9" s="4"/>
      <c r="BC9" s="4"/>
      <c r="BD9" s="4"/>
      <c r="BE9" s="4"/>
      <c r="BF9" s="4"/>
      <c r="BG9" s="4"/>
      <c r="BH9" s="4"/>
      <c r="BI9" s="4"/>
      <c r="BJ9" s="4"/>
      <c r="BK9" s="2"/>
      <c r="BL9" s="4"/>
      <c r="BM9" s="4"/>
      <c r="BN9" s="4"/>
      <c r="BO9" s="4"/>
      <c r="BP9" s="4"/>
      <c r="BQ9" s="4"/>
      <c r="BR9" s="4"/>
      <c r="BS9" s="4"/>
      <c r="BT9" s="4"/>
      <c r="BU9" s="4"/>
      <c r="BV9" s="4"/>
      <c r="BW9" s="4"/>
      <c r="BX9" s="4"/>
      <c r="BY9" s="4"/>
      <c r="BZ9" s="4"/>
      <c r="CA9" s="4"/>
      <c r="CB9" s="4"/>
      <c r="CC9" s="4"/>
      <c r="CD9" s="4"/>
      <c r="CE9" s="4"/>
      <c r="CF9" s="4"/>
      <c r="CG9" s="4"/>
      <c r="CH9" s="4"/>
      <c r="CI9" s="4"/>
      <c r="CJ9" s="4"/>
      <c r="CK9" s="4"/>
      <c r="CL9" s="4"/>
      <c r="CM9" s="4"/>
      <c r="CN9" s="4"/>
      <c r="CO9" s="4"/>
      <c r="CP9" s="4"/>
      <c r="CQ9" s="4"/>
      <c r="CR9" s="4"/>
      <c r="CS9" s="4"/>
      <c r="CT9" s="4"/>
      <c r="CU9" s="4"/>
      <c r="CV9" s="4"/>
      <c r="CW9" s="4"/>
      <c r="CX9" s="4"/>
      <c r="CY9" s="4"/>
      <c r="CZ9" s="4"/>
      <c r="DA9" s="4"/>
      <c r="DB9" s="4"/>
      <c r="DC9" s="4"/>
      <c r="DD9" s="4"/>
      <c r="DE9" s="4"/>
      <c r="DF9" s="4"/>
      <c r="DG9" s="4"/>
      <c r="DH9" s="4"/>
      <c r="DI9" s="4"/>
      <c r="DJ9" s="4"/>
      <c r="DK9" s="4"/>
      <c r="DL9" s="4"/>
      <c r="DM9" s="4"/>
      <c r="DN9" s="4"/>
      <c r="DO9" s="4"/>
      <c r="DP9" s="4"/>
      <c r="DQ9" s="4"/>
      <c r="DR9" s="4"/>
      <c r="DS9" s="4"/>
      <c r="DT9" s="4"/>
      <c r="DU9" s="4"/>
      <c r="DV9" s="4"/>
      <c r="DW9" s="4"/>
      <c r="DX9" s="4"/>
      <c r="DY9" s="4"/>
      <c r="DZ9" s="4"/>
      <c r="EA9" s="4"/>
      <c r="EB9" s="4"/>
      <c r="EC9" s="4"/>
      <c r="ED9" s="4"/>
      <c r="EE9" s="4"/>
      <c r="EF9" s="4"/>
      <c r="EG9" s="4"/>
      <c r="EH9" s="4"/>
      <c r="EI9" s="4"/>
      <c r="EJ9" s="4"/>
      <c r="EK9" s="4"/>
      <c r="EL9" s="4"/>
      <c r="EM9" s="4"/>
      <c r="EN9" s="4"/>
      <c r="EO9" s="4"/>
      <c r="EP9" s="4"/>
      <c r="EQ9" s="4"/>
      <c r="ER9" s="4"/>
      <c r="ES9" s="4"/>
      <c r="ET9" s="4"/>
      <c r="EU9" s="4"/>
      <c r="EV9" s="4"/>
      <c r="EW9" s="4"/>
      <c r="EX9" s="4"/>
      <c r="EY9" s="4"/>
      <c r="EZ9" s="4"/>
      <c r="FA9" s="4"/>
      <c r="FB9" s="4"/>
      <c r="FC9" s="4"/>
      <c r="FD9" s="4"/>
      <c r="FE9" s="4"/>
      <c r="FF9" s="4"/>
      <c r="FG9" s="4"/>
      <c r="FH9" s="4"/>
      <c r="FI9" s="4"/>
      <c r="FJ9" s="4"/>
      <c r="FK9" s="4"/>
      <c r="FL9" s="4"/>
      <c r="FM9" s="4"/>
      <c r="FN9" s="4"/>
      <c r="FO9" s="4"/>
      <c r="FP9" s="4"/>
      <c r="FQ9" s="4"/>
      <c r="FR9" s="4"/>
      <c r="FS9" s="4"/>
      <c r="FT9" s="4"/>
      <c r="FU9" s="4"/>
      <c r="FV9" s="4"/>
      <c r="FW9" s="4"/>
      <c r="FX9" s="4"/>
      <c r="FY9" s="4"/>
      <c r="FZ9" s="4"/>
      <c r="GA9" s="4"/>
      <c r="GB9" s="4"/>
      <c r="GC9" s="4"/>
      <c r="GD9" s="4"/>
      <c r="GE9" s="4"/>
      <c r="GF9" s="4"/>
      <c r="GG9" s="4"/>
      <c r="GH9" s="4"/>
      <c r="GI9" s="4"/>
      <c r="GJ9" s="4"/>
      <c r="GK9" s="4"/>
      <c r="GL9" s="4"/>
      <c r="GM9" s="4"/>
      <c r="GN9" s="4"/>
      <c r="GO9" s="4"/>
      <c r="GP9" s="4"/>
      <c r="GQ9" s="4"/>
      <c r="GR9" s="4"/>
      <c r="GS9" s="4"/>
      <c r="GT9" s="4"/>
      <c r="GU9" s="4"/>
      <c r="GV9" s="4"/>
      <c r="GW9" s="4"/>
      <c r="GX9" s="4"/>
      <c r="GY9" s="4"/>
      <c r="GZ9" s="4"/>
      <c r="HA9" s="4"/>
      <c r="HB9" s="4"/>
      <c r="HC9" s="4"/>
      <c r="HD9" s="4"/>
      <c r="HE9" s="4"/>
      <c r="HF9" s="4"/>
      <c r="HG9" s="4"/>
      <c r="HH9" s="4"/>
      <c r="HI9" s="4"/>
      <c r="HJ9" s="4"/>
      <c r="HK9" s="4"/>
      <c r="HL9" s="4"/>
      <c r="HM9" s="4"/>
      <c r="HN9" s="4"/>
      <c r="HO9" s="4"/>
      <c r="HP9" s="4"/>
      <c r="HQ9" s="4"/>
      <c r="HR9" s="4"/>
      <c r="HS9" s="4"/>
      <c r="HT9" s="4"/>
      <c r="HU9" s="4"/>
      <c r="HV9" s="4"/>
      <c r="HW9" s="4"/>
      <c r="HX9" s="4"/>
      <c r="HY9" s="4"/>
      <c r="HZ9" s="4"/>
      <c r="IA9" s="4"/>
      <c r="IB9" s="4"/>
      <c r="IC9" s="4"/>
      <c r="ID9" s="4"/>
      <c r="IE9" s="4"/>
      <c r="IF9" s="4"/>
      <c r="IG9" s="4"/>
      <c r="IH9" s="4"/>
      <c r="II9" s="4"/>
      <c r="IJ9" s="4"/>
      <c r="IK9" s="4"/>
      <c r="IL9" s="4"/>
      <c r="IM9" s="4"/>
      <c r="IN9" s="4"/>
      <c r="IO9" s="4"/>
      <c r="IP9" s="4"/>
      <c r="IQ9" s="4"/>
      <c r="IR9" s="4"/>
      <c r="IS9" s="4"/>
      <c r="IT9" s="4"/>
      <c r="IU9" s="4"/>
      <c r="IV9" s="4"/>
      <c r="IW9" s="4"/>
      <c r="IX9" s="4"/>
      <c r="IY9" s="4"/>
      <c r="IZ9" s="4"/>
      <c r="JA9" s="4"/>
      <c r="JB9" s="4"/>
      <c r="JC9" s="4"/>
      <c r="JD9" s="4"/>
      <c r="JE9" s="4"/>
      <c r="JF9" s="4"/>
      <c r="JG9" s="4"/>
      <c r="JH9" s="4"/>
      <c r="JI9" s="4"/>
      <c r="JJ9" s="4"/>
      <c r="JK9" s="4"/>
      <c r="JL9" s="4"/>
      <c r="JM9" s="4"/>
      <c r="JN9" s="4"/>
      <c r="JO9" s="4"/>
      <c r="JP9" s="4"/>
      <c r="JQ9" s="4"/>
      <c r="JR9" s="4"/>
      <c r="JS9" s="4"/>
      <c r="JT9" s="4"/>
      <c r="JU9" s="4"/>
      <c r="JV9" s="4"/>
      <c r="JW9" s="4"/>
      <c r="JX9" s="4"/>
      <c r="JY9" s="4"/>
      <c r="JZ9" s="4"/>
      <c r="KA9" s="4"/>
      <c r="KB9" s="4"/>
      <c r="KC9" s="4"/>
      <c r="KD9" s="4"/>
      <c r="KE9" s="4"/>
      <c r="KF9" s="4"/>
      <c r="KG9" s="4"/>
      <c r="KH9" s="4"/>
      <c r="KI9" s="4"/>
      <c r="KJ9" s="4"/>
      <c r="KK9" s="4"/>
      <c r="KL9" s="4"/>
      <c r="KM9" s="4"/>
      <c r="KN9" s="4"/>
      <c r="KO9" s="4"/>
      <c r="KP9" s="4"/>
      <c r="KQ9" s="4"/>
      <c r="KR9" s="4"/>
      <c r="KS9" s="4"/>
      <c r="KT9" s="4"/>
      <c r="KU9" s="4"/>
      <c r="KV9" s="4"/>
      <c r="KW9" s="4"/>
      <c r="KX9" s="4"/>
      <c r="KY9" s="4"/>
      <c r="KZ9" s="4"/>
      <c r="LA9" s="4"/>
      <c r="LB9" s="4"/>
      <c r="LC9" s="4"/>
      <c r="LD9" s="4"/>
      <c r="LE9" s="4"/>
      <c r="LF9" s="4"/>
      <c r="LG9" s="4"/>
      <c r="LH9" s="4"/>
      <c r="LI9" s="4"/>
      <c r="LJ9" s="4"/>
      <c r="LK9" s="4"/>
      <c r="LL9" s="4"/>
      <c r="LM9" s="4"/>
      <c r="LN9" s="4"/>
      <c r="LO9" s="4"/>
      <c r="LP9" s="4"/>
      <c r="LQ9" s="4"/>
      <c r="LR9" s="4"/>
      <c r="LS9" s="4"/>
      <c r="LT9" s="4"/>
      <c r="LU9" s="4"/>
      <c r="LV9" s="4"/>
      <c r="LW9" s="4"/>
      <c r="LX9" s="4"/>
      <c r="LY9" s="4"/>
      <c r="LZ9" s="4"/>
      <c r="NE9" s="4"/>
      <c r="NF9" s="4"/>
      <c r="NG9" s="4"/>
      <c r="NH9" s="4"/>
      <c r="NI9" s="4"/>
      <c r="NJ9" s="4"/>
      <c r="NK9" s="4"/>
      <c r="NL9" s="4"/>
      <c r="NM9" s="4"/>
      <c r="NN9" s="4"/>
      <c r="NO9" s="4"/>
      <c r="NP9" s="4"/>
      <c r="NQ9" s="4"/>
      <c r="NR9" s="4"/>
      <c r="NS9" s="4"/>
      <c r="NT9" s="4"/>
      <c r="NU9" s="4"/>
      <c r="NV9" s="4"/>
      <c r="NW9" s="4"/>
      <c r="NX9" s="4"/>
      <c r="NY9" s="4"/>
      <c r="NZ9" s="4"/>
      <c r="OA9" s="4"/>
      <c r="OB9" s="4"/>
      <c r="OC9" s="4"/>
      <c r="OD9" s="4"/>
      <c r="OE9" s="4"/>
      <c r="OF9" s="4"/>
      <c r="OG9" s="4"/>
      <c r="OH9" s="4"/>
      <c r="OI9" s="4"/>
      <c r="OJ9" s="4"/>
      <c r="OK9" s="4"/>
      <c r="OL9" s="4"/>
      <c r="OM9" s="4"/>
      <c r="ON9" s="4"/>
      <c r="OO9" s="4"/>
      <c r="OP9" s="4"/>
      <c r="OQ9" s="4"/>
      <c r="OR9" s="4"/>
      <c r="OS9" s="4"/>
      <c r="OT9" s="4"/>
      <c r="OU9" s="4"/>
      <c r="OV9" s="4"/>
      <c r="OW9" s="4"/>
      <c r="OX9" s="4"/>
      <c r="OY9" s="4"/>
      <c r="OZ9" s="4"/>
      <c r="PA9" s="4"/>
      <c r="PB9" s="4"/>
      <c r="PC9" s="4"/>
      <c r="PD9" s="4"/>
      <c r="PE9" s="4"/>
      <c r="PF9" s="4"/>
      <c r="PG9" s="4"/>
      <c r="PH9" s="4"/>
      <c r="PI9" s="4"/>
      <c r="PJ9" s="4"/>
      <c r="PK9" s="4"/>
      <c r="PL9" s="4"/>
      <c r="PM9" s="4"/>
    </row>
    <row r="10" spans="3:429" ht="15.95" customHeight="1" x14ac:dyDescent="0.25">
      <c r="C10" s="2" t="s">
        <v>2</v>
      </c>
      <c r="D10" s="4" t="s">
        <v>305</v>
      </c>
      <c r="W10" s="4"/>
      <c r="X10" s="4"/>
      <c r="Y10" s="4"/>
      <c r="Z10" s="4"/>
      <c r="AA10" s="4"/>
      <c r="AB10" s="4"/>
      <c r="AC10" s="4"/>
      <c r="AD10" s="4"/>
      <c r="AE10" s="4"/>
      <c r="AF10" s="4"/>
      <c r="AG10" s="4"/>
      <c r="AH10" s="4"/>
      <c r="AI10" s="4"/>
      <c r="AJ10" s="4"/>
      <c r="AK10" s="4"/>
      <c r="AL10" s="4"/>
      <c r="AM10" s="4"/>
      <c r="AN10" s="4"/>
      <c r="AO10" s="4"/>
      <c r="AP10" s="4"/>
      <c r="AQ10" s="4"/>
      <c r="AR10" s="4"/>
      <c r="AS10" s="4"/>
      <c r="AT10" s="4"/>
      <c r="AU10" s="4"/>
      <c r="AV10" s="4"/>
      <c r="AW10" s="4"/>
      <c r="AX10" s="4"/>
      <c r="AY10" s="4"/>
      <c r="AZ10" s="4"/>
      <c r="BA10" s="4"/>
      <c r="BB10" s="4"/>
      <c r="BC10" s="4"/>
      <c r="BD10" s="4"/>
      <c r="BE10" s="4"/>
      <c r="BF10" s="4"/>
      <c r="BG10" s="4"/>
      <c r="BH10" s="4"/>
      <c r="BI10" s="4"/>
      <c r="BJ10" s="4"/>
      <c r="BK10" s="2"/>
      <c r="BL10" s="4"/>
      <c r="BM10" s="4"/>
      <c r="BN10" s="4"/>
      <c r="BO10" s="4"/>
      <c r="BP10" s="4"/>
      <c r="BQ10" s="4"/>
      <c r="BR10" s="4"/>
      <c r="BS10" s="4"/>
      <c r="BT10" s="4"/>
      <c r="BU10" s="4"/>
      <c r="BV10" s="4"/>
      <c r="BW10" s="4"/>
      <c r="BX10" s="4"/>
      <c r="BY10" s="4"/>
      <c r="BZ10" s="4"/>
      <c r="CA10" s="4"/>
      <c r="CB10" s="4"/>
      <c r="CC10" s="4"/>
      <c r="CD10" s="4"/>
      <c r="CE10" s="4"/>
      <c r="CF10" s="4"/>
      <c r="CG10" s="4"/>
      <c r="CH10" s="4"/>
      <c r="CI10" s="4"/>
      <c r="CJ10" s="4"/>
      <c r="CK10" s="4"/>
      <c r="CL10" s="4"/>
      <c r="CM10" s="4"/>
      <c r="CN10" s="4"/>
      <c r="CO10" s="4"/>
      <c r="CP10" s="4"/>
      <c r="CQ10" s="4"/>
      <c r="CR10" s="4"/>
      <c r="CS10" s="4"/>
      <c r="CT10" s="4"/>
      <c r="CU10" s="4"/>
      <c r="CV10" s="4"/>
      <c r="CW10" s="4"/>
      <c r="CX10" s="4"/>
      <c r="CY10" s="4"/>
      <c r="CZ10" s="4"/>
      <c r="DA10" s="4"/>
      <c r="DB10" s="4"/>
      <c r="DC10" s="4"/>
      <c r="DD10" s="4"/>
      <c r="DE10" s="4"/>
      <c r="DF10" s="4"/>
      <c r="DG10" s="4"/>
      <c r="DH10" s="4"/>
      <c r="DI10" s="4"/>
      <c r="DJ10" s="4"/>
      <c r="DK10" s="4"/>
      <c r="DL10" s="4"/>
      <c r="DM10" s="4"/>
      <c r="DN10" s="4"/>
      <c r="DO10" s="4"/>
      <c r="DP10" s="4"/>
      <c r="DQ10" s="4"/>
      <c r="DR10" s="4"/>
      <c r="DS10" s="4"/>
      <c r="DT10" s="4"/>
      <c r="DU10" s="4"/>
      <c r="DV10" s="4"/>
      <c r="DW10" s="4"/>
      <c r="DX10" s="4"/>
      <c r="DY10" s="4"/>
      <c r="DZ10" s="4"/>
      <c r="EA10" s="4"/>
      <c r="EB10" s="4"/>
      <c r="EC10" s="4"/>
      <c r="ED10" s="4"/>
      <c r="EE10" s="4"/>
      <c r="EF10" s="4"/>
      <c r="EG10" s="4"/>
      <c r="EH10" s="4"/>
      <c r="EI10" s="4"/>
      <c r="EJ10" s="4"/>
      <c r="EK10" s="4"/>
      <c r="EL10" s="4"/>
      <c r="EM10" s="4"/>
      <c r="EN10" s="4"/>
      <c r="EO10" s="4"/>
      <c r="EP10" s="4"/>
      <c r="EQ10" s="4"/>
      <c r="ER10" s="4"/>
      <c r="ES10" s="4"/>
      <c r="ET10" s="4"/>
      <c r="EU10" s="4"/>
      <c r="EV10" s="4"/>
      <c r="EW10" s="4"/>
      <c r="EX10" s="4"/>
      <c r="EY10" s="4"/>
      <c r="EZ10" s="4"/>
      <c r="FA10" s="4"/>
      <c r="FB10" s="4"/>
      <c r="FC10" s="4"/>
      <c r="FD10" s="4"/>
      <c r="FE10" s="4"/>
      <c r="FF10" s="4"/>
      <c r="FG10" s="4"/>
      <c r="FH10" s="4"/>
      <c r="FI10" s="4"/>
      <c r="FJ10" s="4"/>
      <c r="FK10" s="4"/>
      <c r="FL10" s="4"/>
      <c r="FM10" s="4"/>
      <c r="FN10" s="4"/>
      <c r="FO10" s="4"/>
      <c r="FP10" s="4"/>
      <c r="FQ10" s="4"/>
      <c r="FR10" s="4"/>
      <c r="FS10" s="4"/>
      <c r="FT10" s="4"/>
      <c r="FU10" s="4"/>
      <c r="FV10" s="4"/>
      <c r="FW10" s="4"/>
      <c r="FX10" s="4"/>
      <c r="FY10" s="4"/>
      <c r="FZ10" s="4"/>
      <c r="GA10" s="4"/>
      <c r="GB10" s="4"/>
      <c r="GC10" s="4"/>
      <c r="GD10" s="4"/>
      <c r="GE10" s="4"/>
      <c r="GF10" s="4"/>
      <c r="GG10" s="4"/>
      <c r="GH10" s="4"/>
      <c r="GI10" s="4"/>
      <c r="GJ10" s="4"/>
      <c r="GK10" s="4"/>
      <c r="GL10" s="4"/>
      <c r="GM10" s="4"/>
      <c r="GN10" s="4"/>
      <c r="GO10" s="4"/>
      <c r="GP10" s="4"/>
      <c r="GQ10" s="4"/>
      <c r="GR10" s="4"/>
      <c r="GS10" s="4"/>
      <c r="GT10" s="4"/>
      <c r="GU10" s="4"/>
      <c r="GV10" s="4"/>
      <c r="GW10" s="4"/>
      <c r="GX10" s="4"/>
      <c r="GY10" s="4"/>
      <c r="GZ10" s="4"/>
      <c r="HA10" s="4"/>
      <c r="HB10" s="4"/>
      <c r="HC10" s="4"/>
      <c r="HD10" s="4"/>
      <c r="HE10" s="4"/>
      <c r="HF10" s="4"/>
      <c r="HG10" s="4"/>
      <c r="HH10" s="4"/>
      <c r="HI10" s="4"/>
      <c r="HJ10" s="4"/>
      <c r="HK10" s="4"/>
      <c r="HL10" s="4"/>
      <c r="HM10" s="4"/>
      <c r="HN10" s="4"/>
      <c r="HO10" s="4"/>
      <c r="HP10" s="4"/>
      <c r="HQ10" s="4"/>
      <c r="HR10" s="4"/>
      <c r="HS10" s="4"/>
      <c r="HT10" s="4"/>
      <c r="HU10" s="4"/>
      <c r="HV10" s="4"/>
      <c r="HW10" s="4"/>
      <c r="HX10" s="4"/>
      <c r="HY10" s="4"/>
      <c r="HZ10" s="4"/>
      <c r="IA10" s="4"/>
      <c r="IB10" s="4"/>
      <c r="IC10" s="4"/>
      <c r="ID10" s="4"/>
      <c r="IE10" s="4"/>
      <c r="IF10" s="4"/>
      <c r="IG10" s="4"/>
      <c r="IH10" s="4"/>
      <c r="II10" s="4"/>
      <c r="IJ10" s="4"/>
      <c r="IK10" s="4"/>
      <c r="IL10" s="4"/>
      <c r="IM10" s="4"/>
      <c r="IN10" s="4"/>
      <c r="IO10" s="4"/>
      <c r="IP10" s="4"/>
      <c r="IQ10" s="4"/>
      <c r="IR10" s="4"/>
      <c r="IS10" s="4"/>
      <c r="IT10" s="4"/>
      <c r="IU10" s="4"/>
      <c r="IV10" s="4"/>
      <c r="IW10" s="4"/>
      <c r="IX10" s="4"/>
      <c r="IY10" s="4"/>
      <c r="IZ10" s="4"/>
      <c r="JA10" s="4"/>
      <c r="JB10" s="4"/>
      <c r="JC10" s="4"/>
      <c r="JD10" s="4"/>
      <c r="JE10" s="4"/>
      <c r="JF10" s="4"/>
      <c r="JG10" s="4"/>
      <c r="JH10" s="4"/>
      <c r="JI10" s="4"/>
      <c r="JJ10" s="4"/>
      <c r="JK10" s="4"/>
      <c r="JL10" s="4"/>
      <c r="JM10" s="4"/>
      <c r="JN10" s="4"/>
      <c r="JO10" s="4"/>
      <c r="JP10" s="4"/>
      <c r="JQ10" s="4"/>
      <c r="JR10" s="4"/>
      <c r="JS10" s="4"/>
      <c r="JT10" s="4"/>
      <c r="JU10" s="4"/>
      <c r="JV10" s="4"/>
      <c r="JW10" s="4"/>
      <c r="JX10" s="4"/>
      <c r="JY10" s="4"/>
      <c r="JZ10" s="4"/>
      <c r="KA10" s="4"/>
      <c r="KB10" s="4"/>
      <c r="KC10" s="4"/>
      <c r="KD10" s="4"/>
      <c r="KE10" s="4"/>
      <c r="KF10" s="4"/>
      <c r="KG10" s="4"/>
      <c r="KH10" s="4"/>
      <c r="KI10" s="4"/>
      <c r="KJ10" s="4"/>
      <c r="KK10" s="4"/>
      <c r="KL10" s="4"/>
      <c r="KM10" s="4"/>
      <c r="KN10" s="4"/>
      <c r="KO10" s="4"/>
      <c r="KP10" s="4"/>
      <c r="KQ10" s="4"/>
      <c r="KR10" s="4"/>
      <c r="KS10" s="4"/>
      <c r="KT10" s="4"/>
      <c r="KU10" s="4"/>
      <c r="KV10" s="4"/>
      <c r="KW10" s="4"/>
      <c r="KX10" s="4"/>
      <c r="KY10" s="4"/>
      <c r="KZ10" s="4"/>
      <c r="LA10" s="4"/>
      <c r="LB10" s="4"/>
      <c r="LC10" s="4"/>
      <c r="LD10" s="4"/>
      <c r="LE10" s="4"/>
      <c r="LF10" s="4"/>
      <c r="LG10" s="4"/>
      <c r="LH10" s="4"/>
      <c r="LI10" s="4"/>
      <c r="LJ10" s="4"/>
      <c r="LK10" s="4"/>
      <c r="LL10" s="4"/>
      <c r="LM10" s="4"/>
      <c r="LN10" s="4"/>
      <c r="LO10" s="4"/>
      <c r="LP10" s="4"/>
      <c r="LQ10" s="4"/>
      <c r="LR10" s="4"/>
      <c r="LS10" s="4"/>
      <c r="LT10" s="4"/>
      <c r="LU10" s="4"/>
      <c r="LV10" s="4"/>
      <c r="LW10" s="4"/>
      <c r="LX10" s="4"/>
      <c r="LY10" s="4"/>
      <c r="LZ10" s="4"/>
      <c r="NE10" s="4"/>
      <c r="NF10" s="4"/>
      <c r="NG10" s="4"/>
      <c r="NH10" s="4"/>
      <c r="NI10" s="4"/>
      <c r="NJ10" s="4"/>
      <c r="NK10" s="4"/>
      <c r="NL10" s="4"/>
      <c r="NM10" s="4"/>
      <c r="NN10" s="4"/>
      <c r="NO10" s="4"/>
      <c r="NP10" s="4"/>
      <c r="NQ10" s="4"/>
      <c r="NR10" s="4"/>
      <c r="NS10" s="4"/>
      <c r="NT10" s="4"/>
      <c r="NU10" s="4"/>
      <c r="NV10" s="4"/>
      <c r="NW10" s="4"/>
      <c r="NX10" s="4"/>
      <c r="NY10" s="4"/>
      <c r="NZ10" s="4"/>
      <c r="OA10" s="4"/>
      <c r="OB10" s="4"/>
      <c r="OC10" s="4"/>
      <c r="OD10" s="4"/>
      <c r="OE10" s="4"/>
      <c r="OF10" s="4"/>
      <c r="OG10" s="4"/>
      <c r="OH10" s="4"/>
      <c r="OI10" s="4"/>
      <c r="OJ10" s="4"/>
      <c r="OK10" s="4"/>
      <c r="OL10" s="4"/>
      <c r="OM10" s="4"/>
      <c r="ON10" s="4"/>
      <c r="OO10" s="4"/>
      <c r="OP10" s="4"/>
      <c r="OQ10" s="4"/>
      <c r="OR10" s="4"/>
      <c r="OS10" s="4"/>
      <c r="OT10" s="4"/>
      <c r="OU10" s="4"/>
      <c r="OV10" s="4"/>
      <c r="OW10" s="4"/>
      <c r="OX10" s="4"/>
      <c r="OY10" s="4"/>
      <c r="OZ10" s="4"/>
      <c r="PA10" s="4"/>
      <c r="PB10" s="4"/>
      <c r="PC10" s="4"/>
      <c r="PD10" s="4"/>
      <c r="PE10" s="4"/>
      <c r="PF10" s="4"/>
      <c r="PG10" s="4"/>
      <c r="PH10" s="4"/>
      <c r="PI10" s="4"/>
      <c r="PJ10" s="4"/>
      <c r="PK10" s="4"/>
      <c r="PL10" s="4"/>
      <c r="PM10" s="4"/>
    </row>
    <row r="11" spans="3:429" ht="15.95" customHeight="1" x14ac:dyDescent="0.25">
      <c r="C11" s="194" t="s">
        <v>2</v>
      </c>
      <c r="D11" s="8" t="s">
        <v>325</v>
      </c>
    </row>
    <row r="14" spans="3:429" ht="15.95" customHeight="1" x14ac:dyDescent="0.25">
      <c r="K14" s="1"/>
      <c r="L14" s="1"/>
    </row>
    <row r="15" spans="3:429" ht="15.95" customHeight="1" x14ac:dyDescent="0.25">
      <c r="P15" s="166"/>
      <c r="Q15" s="2" t="s">
        <v>320</v>
      </c>
    </row>
    <row r="16" spans="3:429" ht="15.95" customHeight="1" x14ac:dyDescent="0.25">
      <c r="P16" s="161"/>
      <c r="Q16" s="2" t="s">
        <v>321</v>
      </c>
    </row>
    <row r="17" spans="2:22" ht="15.95" customHeight="1" x14ac:dyDescent="0.25">
      <c r="P17" s="162"/>
      <c r="Q17" s="2" t="s">
        <v>322</v>
      </c>
    </row>
    <row r="18" spans="2:22" ht="15.95" customHeight="1" x14ac:dyDescent="0.25">
      <c r="D18" s="8"/>
    </row>
    <row r="20" spans="2:22" ht="15.95" customHeight="1" x14ac:dyDescent="0.25">
      <c r="D20" s="2"/>
      <c r="E20" s="2"/>
      <c r="F20" s="2"/>
    </row>
    <row r="21" spans="2:22" ht="15.95" customHeight="1" x14ac:dyDescent="0.25">
      <c r="B21" s="158" t="s">
        <v>11</v>
      </c>
      <c r="C21" s="158" t="s">
        <v>12</v>
      </c>
      <c r="D21" s="10" t="s">
        <v>13</v>
      </c>
      <c r="E21" s="10" t="s">
        <v>14</v>
      </c>
      <c r="F21" s="10" t="s">
        <v>15</v>
      </c>
      <c r="G21" s="11" t="s">
        <v>16</v>
      </c>
      <c r="H21" s="172"/>
      <c r="I21" s="172"/>
      <c r="J21" s="11" t="s">
        <v>12</v>
      </c>
      <c r="K21" s="173" t="s">
        <v>329</v>
      </c>
      <c r="L21" s="159" t="s">
        <v>330</v>
      </c>
      <c r="M21" s="159" t="s">
        <v>331</v>
      </c>
      <c r="N21" s="159" t="s">
        <v>332</v>
      </c>
      <c r="O21" s="159" t="s">
        <v>333</v>
      </c>
      <c r="P21" s="159" t="s">
        <v>334</v>
      </c>
      <c r="Q21" s="192" t="s">
        <v>335</v>
      </c>
      <c r="R21" s="192" t="s">
        <v>336</v>
      </c>
      <c r="S21" s="192" t="s">
        <v>337</v>
      </c>
      <c r="T21" s="192" t="s">
        <v>338</v>
      </c>
      <c r="U21" s="192" t="s">
        <v>339</v>
      </c>
      <c r="V21" s="192" t="s">
        <v>340</v>
      </c>
    </row>
    <row r="22" spans="2:22" ht="15.95" customHeight="1" x14ac:dyDescent="0.25">
      <c r="B22" s="12" t="s">
        <v>17</v>
      </c>
      <c r="C22" s="13">
        <v>101</v>
      </c>
      <c r="D22" s="14" t="s">
        <v>18</v>
      </c>
      <c r="E22" s="15" t="s">
        <v>19</v>
      </c>
      <c r="F22" s="15" t="s">
        <v>20</v>
      </c>
      <c r="G22" s="237">
        <v>19</v>
      </c>
      <c r="J22" s="237">
        <v>101</v>
      </c>
      <c r="K22" s="178">
        <v>0.88995215311004783</v>
      </c>
      <c r="L22" s="178">
        <v>0.91103202846975084</v>
      </c>
      <c r="M22" s="178">
        <v>0.92458100558659218</v>
      </c>
      <c r="N22" s="178">
        <v>0.95366795366795365</v>
      </c>
      <c r="O22" s="178">
        <v>0.93462469733656173</v>
      </c>
      <c r="P22" s="178">
        <v>0.95714285714285718</v>
      </c>
      <c r="Q22" s="181">
        <v>0.93702770780856404</v>
      </c>
      <c r="R22" s="181">
        <v>0.93069306930693096</v>
      </c>
      <c r="S22" s="181">
        <v>0.95758928571428603</v>
      </c>
      <c r="T22" s="181">
        <v>0.93028322440087097</v>
      </c>
      <c r="U22" s="181">
        <v>0.92989690721649498</v>
      </c>
      <c r="V22" s="181">
        <v>0.98563218390804597</v>
      </c>
    </row>
    <row r="23" spans="2:22" ht="15.95" customHeight="1" x14ac:dyDescent="0.25">
      <c r="B23" s="12" t="s">
        <v>17</v>
      </c>
      <c r="C23" s="16">
        <v>105</v>
      </c>
      <c r="D23" s="14" t="s">
        <v>21</v>
      </c>
      <c r="E23" s="15" t="s">
        <v>22</v>
      </c>
      <c r="F23" s="15" t="s">
        <v>20</v>
      </c>
      <c r="G23" s="237">
        <v>3</v>
      </c>
      <c r="J23" s="237">
        <v>105</v>
      </c>
      <c r="K23" s="178">
        <v>0.9826815642458101</v>
      </c>
      <c r="L23" s="178">
        <v>0.96644967451176766</v>
      </c>
      <c r="M23" s="178">
        <v>0.95095594347464674</v>
      </c>
      <c r="N23" s="178">
        <v>0.94969905417024902</v>
      </c>
      <c r="O23" s="178">
        <v>0.95321637426900585</v>
      </c>
      <c r="P23" s="178">
        <v>0.9667458432304038</v>
      </c>
      <c r="Q23" s="181">
        <v>0.95673232160154997</v>
      </c>
      <c r="R23" s="181">
        <v>0.96604567307692302</v>
      </c>
      <c r="S23" s="181">
        <v>0.96412838263058498</v>
      </c>
      <c r="T23" s="181">
        <v>0.95605408727719698</v>
      </c>
      <c r="U23" s="181">
        <v>0.95182984047544605</v>
      </c>
      <c r="V23" s="181">
        <v>0.96673988076561002</v>
      </c>
    </row>
    <row r="24" spans="2:22" ht="15.95" customHeight="1" x14ac:dyDescent="0.25">
      <c r="B24" s="12" t="s">
        <v>17</v>
      </c>
      <c r="C24" s="17">
        <v>106</v>
      </c>
      <c r="D24" s="14" t="s">
        <v>21</v>
      </c>
      <c r="E24" s="15" t="s">
        <v>23</v>
      </c>
      <c r="F24" s="15" t="s">
        <v>20</v>
      </c>
      <c r="G24" s="237">
        <v>3</v>
      </c>
      <c r="J24" s="237">
        <v>106</v>
      </c>
      <c r="K24" s="178">
        <v>0.91858407079646021</v>
      </c>
      <c r="L24" s="178">
        <v>0.89230769230769236</v>
      </c>
      <c r="M24" s="178">
        <v>0.93231810490693734</v>
      </c>
      <c r="N24" s="178">
        <v>0.95365418894830656</v>
      </c>
      <c r="O24" s="178">
        <v>0.93740685543964231</v>
      </c>
      <c r="P24" s="178">
        <v>0.96923076923076923</v>
      </c>
      <c r="Q24" s="181">
        <v>0.94010416666666696</v>
      </c>
      <c r="R24" s="181">
        <v>0.95417156286721505</v>
      </c>
      <c r="S24" s="181">
        <v>0.945341614906832</v>
      </c>
      <c r="T24" s="181">
        <v>0.94933655006031403</v>
      </c>
      <c r="U24" s="181">
        <v>0.93696969696969701</v>
      </c>
      <c r="V24" s="181">
        <v>0.95686274509803904</v>
      </c>
    </row>
    <row r="25" spans="2:22" ht="15.95" customHeight="1" x14ac:dyDescent="0.25">
      <c r="B25" s="18" t="s">
        <v>24</v>
      </c>
      <c r="C25" s="160">
        <v>110</v>
      </c>
      <c r="D25" s="14" t="s">
        <v>21</v>
      </c>
      <c r="E25" s="15" t="s">
        <v>341</v>
      </c>
      <c r="F25" s="15" t="s">
        <v>20</v>
      </c>
      <c r="G25" s="237">
        <v>30</v>
      </c>
      <c r="J25" s="237">
        <v>110</v>
      </c>
      <c r="K25" s="178">
        <v>0.95772482705611073</v>
      </c>
      <c r="L25" s="178">
        <v>0.96433990895295907</v>
      </c>
      <c r="M25" s="178">
        <v>0.95635910224438903</v>
      </c>
      <c r="N25" s="178">
        <v>0.95889531149646756</v>
      </c>
      <c r="O25" s="178">
        <v>0.94755450795521512</v>
      </c>
      <c r="P25" s="178">
        <v>0.95654692931633833</v>
      </c>
      <c r="Q25" s="181">
        <v>0.95899398578458195</v>
      </c>
      <c r="R25" s="181">
        <v>0.94379151762902402</v>
      </c>
      <c r="S25" s="181">
        <v>0.95756940806705104</v>
      </c>
      <c r="T25" s="181">
        <v>0.952526799387443</v>
      </c>
      <c r="U25" s="181">
        <v>0.94856278366112001</v>
      </c>
      <c r="V25" s="181"/>
    </row>
    <row r="26" spans="2:22" ht="15.95" customHeight="1" x14ac:dyDescent="0.25">
      <c r="B26" s="18" t="s">
        <v>24</v>
      </c>
      <c r="C26" s="19">
        <v>111</v>
      </c>
      <c r="D26" s="14" t="s">
        <v>25</v>
      </c>
      <c r="E26" s="15" t="s">
        <v>26</v>
      </c>
      <c r="F26" s="15" t="s">
        <v>27</v>
      </c>
      <c r="G26" s="237">
        <v>29</v>
      </c>
      <c r="J26" s="237">
        <v>111</v>
      </c>
      <c r="K26" s="178">
        <v>0.98071216617210677</v>
      </c>
      <c r="L26" s="178">
        <v>0.94820143884892083</v>
      </c>
      <c r="M26" s="178">
        <v>0.94528521536670551</v>
      </c>
      <c r="N26" s="178">
        <v>0.93860845839017737</v>
      </c>
      <c r="O26" s="178">
        <v>0.95781071835803877</v>
      </c>
      <c r="P26" s="178">
        <v>0.96487119437939106</v>
      </c>
      <c r="Q26" s="181">
        <v>0.97703788748564901</v>
      </c>
      <c r="R26" s="181">
        <v>0.97608695652173905</v>
      </c>
      <c r="S26" s="181">
        <v>0.98395061728395095</v>
      </c>
      <c r="T26" s="181">
        <v>0.97459584295612001</v>
      </c>
      <c r="U26" s="181">
        <v>0.87534626038781205</v>
      </c>
      <c r="V26" s="181">
        <v>0.88235294117647101</v>
      </c>
    </row>
    <row r="27" spans="2:22" ht="15.95" customHeight="1" x14ac:dyDescent="0.25">
      <c r="B27" s="18" t="s">
        <v>24</v>
      </c>
      <c r="C27" s="20">
        <v>112</v>
      </c>
      <c r="D27" s="14" t="s">
        <v>21</v>
      </c>
      <c r="E27" s="15" t="s">
        <v>28</v>
      </c>
      <c r="F27" s="15" t="s">
        <v>27</v>
      </c>
      <c r="G27" s="237">
        <v>29</v>
      </c>
      <c r="J27" s="237">
        <v>112</v>
      </c>
      <c r="K27" s="178">
        <v>0.98703319502074693</v>
      </c>
      <c r="L27" s="178">
        <v>0.98643067846607668</v>
      </c>
      <c r="M27" s="178">
        <v>0.98207171314741037</v>
      </c>
      <c r="N27" s="178">
        <v>0.9814910025706941</v>
      </c>
      <c r="O27" s="178">
        <v>0.97590361445783136</v>
      </c>
      <c r="P27" s="178">
        <v>0.98897243107769428</v>
      </c>
      <c r="Q27" s="181">
        <v>0.98630783758262497</v>
      </c>
      <c r="R27" s="181">
        <v>0.98962753418199001</v>
      </c>
      <c r="S27" s="181">
        <v>0.91705306543019105</v>
      </c>
      <c r="T27" s="181">
        <v>0.91635160680529304</v>
      </c>
      <c r="U27" s="181">
        <v>0.96475270039795302</v>
      </c>
      <c r="V27" s="181">
        <v>0.93937900443568301</v>
      </c>
    </row>
    <row r="28" spans="2:22" ht="15.95" customHeight="1" x14ac:dyDescent="0.25">
      <c r="B28" s="18" t="s">
        <v>24</v>
      </c>
      <c r="C28" s="21">
        <v>114</v>
      </c>
      <c r="D28" s="14" t="s">
        <v>25</v>
      </c>
      <c r="E28" s="15" t="s">
        <v>29</v>
      </c>
      <c r="F28" s="15" t="s">
        <v>27</v>
      </c>
      <c r="G28" s="237">
        <v>29</v>
      </c>
      <c r="J28" s="237">
        <v>114</v>
      </c>
      <c r="K28" s="178">
        <v>0.9874572405929305</v>
      </c>
      <c r="L28" s="178">
        <v>0.96214896214896217</v>
      </c>
      <c r="M28" s="178">
        <v>0.9407474931631723</v>
      </c>
      <c r="N28" s="178">
        <v>0.9406867845993756</v>
      </c>
      <c r="O28" s="178">
        <v>0.93705673758865249</v>
      </c>
      <c r="P28" s="178">
        <v>0.94296228150873962</v>
      </c>
      <c r="Q28" s="181">
        <v>0.97251773049645396</v>
      </c>
      <c r="R28" s="181">
        <v>0.94515852613538998</v>
      </c>
      <c r="S28" s="181">
        <v>0.90393412625800595</v>
      </c>
      <c r="T28" s="181">
        <v>0.877300613496933</v>
      </c>
      <c r="U28" s="181">
        <v>0.94274028629856899</v>
      </c>
      <c r="V28" s="181">
        <v>0.92115384615384599</v>
      </c>
    </row>
    <row r="29" spans="2:22" ht="15.95" customHeight="1" x14ac:dyDescent="0.25">
      <c r="B29" s="18" t="s">
        <v>24</v>
      </c>
      <c r="C29" s="204">
        <v>116</v>
      </c>
      <c r="D29" s="14" t="s">
        <v>21</v>
      </c>
      <c r="E29" s="15" t="s">
        <v>30</v>
      </c>
      <c r="F29" s="15" t="s">
        <v>20</v>
      </c>
      <c r="G29" s="237">
        <v>26</v>
      </c>
      <c r="J29" s="237">
        <v>116</v>
      </c>
      <c r="K29" s="178"/>
      <c r="L29" s="178"/>
      <c r="M29" s="178"/>
      <c r="N29" s="178"/>
      <c r="O29" s="178"/>
      <c r="P29" s="178"/>
      <c r="Q29" s="181"/>
      <c r="R29" s="181"/>
      <c r="S29" s="181"/>
      <c r="T29" s="181"/>
      <c r="U29" s="181">
        <v>0.90049999999999997</v>
      </c>
      <c r="V29" s="181">
        <v>0.819032761310452</v>
      </c>
    </row>
    <row r="30" spans="2:22" ht="15.95" customHeight="1" x14ac:dyDescent="0.25">
      <c r="B30" s="18" t="s">
        <v>24</v>
      </c>
      <c r="C30" s="205" t="s">
        <v>31</v>
      </c>
      <c r="D30" s="14" t="s">
        <v>32</v>
      </c>
      <c r="E30" s="15" t="s">
        <v>33</v>
      </c>
      <c r="F30" s="15" t="s">
        <v>20</v>
      </c>
      <c r="G30" s="237">
        <v>30</v>
      </c>
      <c r="J30" s="237" t="s">
        <v>31</v>
      </c>
      <c r="K30" s="178"/>
      <c r="L30" s="178"/>
      <c r="M30" s="178"/>
      <c r="N30" s="178"/>
      <c r="O30" s="178"/>
      <c r="P30" s="178"/>
      <c r="Q30" s="181"/>
      <c r="R30" s="181"/>
      <c r="S30" s="181"/>
      <c r="T30" s="181"/>
      <c r="U30" s="181">
        <v>0.91590000000000005</v>
      </c>
      <c r="V30" s="181">
        <v>0.93979933110367897</v>
      </c>
    </row>
    <row r="31" spans="2:22" ht="15.95" customHeight="1" x14ac:dyDescent="0.25">
      <c r="B31" s="18" t="s">
        <v>24</v>
      </c>
      <c r="C31" s="205" t="s">
        <v>34</v>
      </c>
      <c r="D31" s="14" t="s">
        <v>32</v>
      </c>
      <c r="E31" s="15" t="s">
        <v>35</v>
      </c>
      <c r="F31" s="15" t="s">
        <v>20</v>
      </c>
      <c r="G31" s="237">
        <v>30</v>
      </c>
      <c r="J31" s="237" t="s">
        <v>34</v>
      </c>
      <c r="K31" s="178"/>
      <c r="L31" s="178"/>
      <c r="M31" s="178"/>
      <c r="N31" s="178"/>
      <c r="O31" s="178"/>
      <c r="P31" s="178"/>
      <c r="Q31" s="181"/>
      <c r="R31" s="181"/>
      <c r="S31" s="181"/>
      <c r="T31" s="181"/>
      <c r="U31" s="181">
        <v>0.88949999999999996</v>
      </c>
      <c r="V31" s="181">
        <v>0.91372735938989502</v>
      </c>
    </row>
    <row r="32" spans="2:22" ht="15.95" customHeight="1" x14ac:dyDescent="0.25">
      <c r="B32" s="18" t="s">
        <v>24</v>
      </c>
      <c r="C32" s="22">
        <v>120</v>
      </c>
      <c r="D32" s="14" t="s">
        <v>21</v>
      </c>
      <c r="E32" s="15" t="s">
        <v>36</v>
      </c>
      <c r="F32" s="15" t="s">
        <v>37</v>
      </c>
      <c r="G32" s="237">
        <v>33</v>
      </c>
      <c r="J32" s="237">
        <v>120</v>
      </c>
      <c r="K32" s="178">
        <v>0.9839314408141403</v>
      </c>
      <c r="L32" s="178">
        <v>0.96320702910488742</v>
      </c>
      <c r="M32" s="178">
        <v>0.97256246937775603</v>
      </c>
      <c r="N32" s="178">
        <v>0.9850746268656716</v>
      </c>
      <c r="O32" s="178">
        <v>0.9726672950047125</v>
      </c>
      <c r="P32" s="178">
        <v>0.9837117472852912</v>
      </c>
      <c r="Q32" s="181">
        <v>0.99152542372881403</v>
      </c>
      <c r="R32" s="181">
        <v>0.98438217730822197</v>
      </c>
      <c r="S32" s="181">
        <v>0.99421686746988003</v>
      </c>
      <c r="T32" s="181">
        <v>0.98008534850640106</v>
      </c>
      <c r="U32" s="181">
        <v>0.96854717923115297</v>
      </c>
      <c r="V32" s="181">
        <v>0.98085485307212805</v>
      </c>
    </row>
    <row r="33" spans="2:22" ht="15.95" customHeight="1" x14ac:dyDescent="0.25">
      <c r="B33" s="18" t="s">
        <v>24</v>
      </c>
      <c r="C33" s="203">
        <v>122</v>
      </c>
      <c r="D33" s="14" t="s">
        <v>25</v>
      </c>
      <c r="E33" s="15" t="s">
        <v>38</v>
      </c>
      <c r="F33" s="15" t="s">
        <v>20</v>
      </c>
      <c r="G33" s="237">
        <v>30</v>
      </c>
      <c r="J33" s="237">
        <v>122</v>
      </c>
      <c r="K33" s="178">
        <v>0.95620437956204385</v>
      </c>
      <c r="L33" s="178">
        <v>0.97674418604651159</v>
      </c>
      <c r="M33" s="178">
        <v>0.97452229299363058</v>
      </c>
      <c r="N33" s="178">
        <v>0.96644295302013428</v>
      </c>
      <c r="O33" s="178">
        <v>0.97368421052631582</v>
      </c>
      <c r="P33" s="178">
        <v>0.97402597402597402</v>
      </c>
      <c r="Q33" s="181">
        <v>0.98148148148148195</v>
      </c>
      <c r="R33" s="181">
        <v>0.949367088607595</v>
      </c>
      <c r="S33" s="181">
        <v>0.85350318471337605</v>
      </c>
      <c r="T33" s="181">
        <v>0.88793103448275901</v>
      </c>
      <c r="U33" s="181">
        <v>0.94226804123711305</v>
      </c>
      <c r="V33" s="181">
        <v>0.88940809968847401</v>
      </c>
    </row>
    <row r="34" spans="2:22" ht="15.95" customHeight="1" x14ac:dyDescent="0.25">
      <c r="B34" s="18" t="s">
        <v>24</v>
      </c>
      <c r="C34" s="203">
        <v>123</v>
      </c>
      <c r="D34" s="14" t="s">
        <v>25</v>
      </c>
      <c r="E34" s="15" t="s">
        <v>39</v>
      </c>
      <c r="F34" s="15" t="s">
        <v>20</v>
      </c>
      <c r="G34" s="237">
        <v>30</v>
      </c>
      <c r="J34" s="237">
        <v>123</v>
      </c>
      <c r="K34" s="178"/>
      <c r="L34" s="178"/>
      <c r="M34" s="178"/>
      <c r="N34" s="178"/>
      <c r="O34" s="178"/>
      <c r="P34" s="178"/>
      <c r="Q34" s="181"/>
      <c r="R34" s="181"/>
      <c r="S34" s="181"/>
      <c r="T34" s="181"/>
      <c r="U34" s="181">
        <v>0.90429999999999999</v>
      </c>
      <c r="V34" s="181">
        <v>0.84516129032258103</v>
      </c>
    </row>
    <row r="35" spans="2:22" ht="15.95" customHeight="1" x14ac:dyDescent="0.25">
      <c r="B35" s="18" t="s">
        <v>24</v>
      </c>
      <c r="C35" s="23">
        <v>125</v>
      </c>
      <c r="D35" s="14" t="s">
        <v>25</v>
      </c>
      <c r="E35" s="15" t="s">
        <v>40</v>
      </c>
      <c r="F35" s="15" t="s">
        <v>20</v>
      </c>
      <c r="G35" s="237">
        <v>30</v>
      </c>
      <c r="J35" s="237">
        <v>125</v>
      </c>
      <c r="K35" s="178">
        <v>0.96142433234421365</v>
      </c>
      <c r="L35" s="178">
        <v>0.97484276729559749</v>
      </c>
      <c r="M35" s="178">
        <v>0.96240601503759393</v>
      </c>
      <c r="N35" s="178">
        <v>0.9747191011235955</v>
      </c>
      <c r="O35" s="178">
        <v>0.95893719806763289</v>
      </c>
      <c r="P35" s="178">
        <v>0.96708860759493676</v>
      </c>
      <c r="Q35" s="181">
        <v>0.97189695550351296</v>
      </c>
      <c r="R35" s="181">
        <v>0.97897196261682196</v>
      </c>
      <c r="S35" s="181">
        <v>0.90780141843971596</v>
      </c>
      <c r="T35" s="181">
        <v>0.92448512585812403</v>
      </c>
      <c r="U35" s="181">
        <v>0.90556274256144897</v>
      </c>
      <c r="V35" s="181">
        <v>0.89230769230769202</v>
      </c>
    </row>
    <row r="36" spans="2:22" ht="15.95" customHeight="1" x14ac:dyDescent="0.25">
      <c r="B36" s="18" t="s">
        <v>24</v>
      </c>
      <c r="C36" s="160" t="s">
        <v>342</v>
      </c>
      <c r="D36" s="14" t="s">
        <v>18</v>
      </c>
      <c r="E36" s="15" t="s">
        <v>343</v>
      </c>
      <c r="F36" s="15" t="s">
        <v>20</v>
      </c>
      <c r="G36" s="237">
        <v>30</v>
      </c>
      <c r="J36" s="237" t="s">
        <v>342</v>
      </c>
      <c r="K36" s="178">
        <v>0.98863636363636365</v>
      </c>
      <c r="L36" s="178">
        <v>0.97297297297297303</v>
      </c>
      <c r="M36" s="178">
        <v>0.96250000000000002</v>
      </c>
      <c r="N36" s="178">
        <v>0.95628415300546443</v>
      </c>
      <c r="O36" s="178">
        <v>0.93822393822393824</v>
      </c>
      <c r="P36" s="178">
        <v>0.97540983606557374</v>
      </c>
      <c r="Q36" s="181">
        <v>0.977168949771689</v>
      </c>
      <c r="R36" s="181">
        <v>0.96153846153846201</v>
      </c>
      <c r="S36" s="181">
        <v>0.94915254237288105</v>
      </c>
      <c r="T36" s="181">
        <v>0.96666666666666701</v>
      </c>
      <c r="U36" s="181">
        <v>0.978494623655914</v>
      </c>
      <c r="V36" s="181"/>
    </row>
    <row r="37" spans="2:22" ht="15.95" customHeight="1" x14ac:dyDescent="0.25">
      <c r="B37" s="18" t="s">
        <v>24</v>
      </c>
      <c r="C37" s="24">
        <v>126</v>
      </c>
      <c r="D37" s="14" t="s">
        <v>25</v>
      </c>
      <c r="E37" s="15" t="s">
        <v>41</v>
      </c>
      <c r="F37" s="15" t="s">
        <v>27</v>
      </c>
      <c r="G37" s="237">
        <v>29</v>
      </c>
      <c r="J37" s="237">
        <v>126</v>
      </c>
      <c r="K37" s="178">
        <v>0.98477751756440279</v>
      </c>
      <c r="L37" s="178">
        <v>0.93446920052424642</v>
      </c>
      <c r="M37" s="178">
        <v>0.96555683122847302</v>
      </c>
      <c r="N37" s="178">
        <v>0.96932515337423308</v>
      </c>
      <c r="O37" s="178">
        <v>0.97319347319347316</v>
      </c>
      <c r="P37" s="178">
        <v>0.97132616487455192</v>
      </c>
      <c r="Q37" s="181">
        <v>0.98305084745762705</v>
      </c>
      <c r="R37" s="181">
        <v>0.97979797979798</v>
      </c>
      <c r="S37" s="181">
        <v>0.93464858199753398</v>
      </c>
      <c r="T37" s="181">
        <v>0.92316384180791</v>
      </c>
      <c r="U37" s="181">
        <v>0.93657219973009398</v>
      </c>
      <c r="V37" s="181">
        <v>0.92497069167643597</v>
      </c>
    </row>
    <row r="38" spans="2:22" ht="15.95" customHeight="1" x14ac:dyDescent="0.25">
      <c r="B38" s="18" t="s">
        <v>24</v>
      </c>
      <c r="C38" s="25">
        <v>128</v>
      </c>
      <c r="D38" s="14" t="s">
        <v>25</v>
      </c>
      <c r="E38" s="15" t="s">
        <v>42</v>
      </c>
      <c r="F38" s="15" t="s">
        <v>20</v>
      </c>
      <c r="G38" s="237">
        <v>30</v>
      </c>
      <c r="J38" s="237">
        <v>128</v>
      </c>
      <c r="K38" s="178">
        <v>0.98062015503875966</v>
      </c>
      <c r="L38" s="178">
        <v>0.98445595854922274</v>
      </c>
      <c r="M38" s="178">
        <v>0.99018232819074337</v>
      </c>
      <c r="N38" s="178">
        <v>0.99006622516556286</v>
      </c>
      <c r="O38" s="178">
        <v>0.98803191489361697</v>
      </c>
      <c r="P38" s="178">
        <v>0.98898071625344353</v>
      </c>
      <c r="Q38" s="181">
        <v>0.98305084745762705</v>
      </c>
      <c r="R38" s="181">
        <v>0.98947368421052595</v>
      </c>
      <c r="S38" s="181">
        <v>0.98994252873563204</v>
      </c>
      <c r="T38" s="181">
        <v>0.99457259158751699</v>
      </c>
      <c r="U38" s="181">
        <v>0.98643147896879202</v>
      </c>
      <c r="V38" s="181">
        <v>0.987321711568938</v>
      </c>
    </row>
    <row r="39" spans="2:22" ht="15.95" customHeight="1" x14ac:dyDescent="0.25">
      <c r="B39" s="18" t="s">
        <v>24</v>
      </c>
      <c r="C39" s="160">
        <v>129</v>
      </c>
      <c r="D39" s="14" t="s">
        <v>18</v>
      </c>
      <c r="E39" s="15" t="s">
        <v>344</v>
      </c>
      <c r="F39" s="15" t="s">
        <v>20</v>
      </c>
      <c r="G39" s="237">
        <v>30</v>
      </c>
      <c r="J39" s="237">
        <v>129</v>
      </c>
      <c r="K39" s="178">
        <v>1</v>
      </c>
      <c r="L39" s="178">
        <v>0.95419847328244278</v>
      </c>
      <c r="M39" s="178">
        <v>0.90058479532163738</v>
      </c>
      <c r="N39" s="178">
        <v>0.93076923076923079</v>
      </c>
      <c r="O39" s="178">
        <v>0.93069306930693074</v>
      </c>
      <c r="P39" s="178">
        <v>0.978494623655914</v>
      </c>
      <c r="Q39" s="181">
        <v>0.955696202531646</v>
      </c>
      <c r="R39" s="181">
        <v>0.96410256410256401</v>
      </c>
      <c r="S39" s="181">
        <v>0.983240223463687</v>
      </c>
      <c r="T39" s="181">
        <v>0.94535519125683098</v>
      </c>
      <c r="U39" s="181">
        <v>0.97101449275362295</v>
      </c>
      <c r="V39" s="181"/>
    </row>
    <row r="40" spans="2:22" ht="15.95" customHeight="1" x14ac:dyDescent="0.25">
      <c r="B40" s="18" t="s">
        <v>24</v>
      </c>
      <c r="C40" s="202">
        <v>13</v>
      </c>
      <c r="D40" s="14" t="s">
        <v>43</v>
      </c>
      <c r="E40" s="15" t="s">
        <v>44</v>
      </c>
      <c r="F40" s="15" t="s">
        <v>27</v>
      </c>
      <c r="G40" s="237">
        <v>27</v>
      </c>
      <c r="J40" s="237">
        <v>13</v>
      </c>
      <c r="K40" s="178"/>
      <c r="L40" s="178"/>
      <c r="M40" s="178"/>
      <c r="N40" s="178"/>
      <c r="O40" s="178"/>
      <c r="P40" s="178"/>
      <c r="Q40" s="181"/>
      <c r="R40" s="181"/>
      <c r="S40" s="181"/>
      <c r="T40" s="181"/>
      <c r="U40" s="181">
        <v>0.94010000000000005</v>
      </c>
      <c r="V40" s="181">
        <v>0.973894348894349</v>
      </c>
    </row>
    <row r="41" spans="2:22" ht="15.95" customHeight="1" x14ac:dyDescent="0.25">
      <c r="B41" s="18" t="s">
        <v>24</v>
      </c>
      <c r="C41" s="160">
        <v>131</v>
      </c>
      <c r="D41" s="14" t="s">
        <v>21</v>
      </c>
      <c r="E41" s="15" t="s">
        <v>345</v>
      </c>
      <c r="F41" s="15" t="s">
        <v>27</v>
      </c>
      <c r="G41" s="237">
        <v>27</v>
      </c>
      <c r="J41" s="237">
        <v>131</v>
      </c>
      <c r="K41" s="178">
        <v>0.98242630385487528</v>
      </c>
      <c r="L41" s="178">
        <v>0.94398472310630177</v>
      </c>
      <c r="M41" s="178">
        <v>0.94667465548232477</v>
      </c>
      <c r="N41" s="178">
        <v>0.94212034383954157</v>
      </c>
      <c r="O41" s="178">
        <v>0.93107162089391493</v>
      </c>
      <c r="P41" s="178">
        <v>0.93800978792822187</v>
      </c>
      <c r="Q41" s="181">
        <v>0.94160206718346295</v>
      </c>
      <c r="R41" s="181">
        <v>0.92510330578512401</v>
      </c>
      <c r="S41" s="181">
        <v>0.94623655913978499</v>
      </c>
      <c r="T41" s="181">
        <v>0.93051981471950596</v>
      </c>
      <c r="U41" s="181">
        <v>0.93313069908814605</v>
      </c>
      <c r="V41" s="181"/>
    </row>
    <row r="42" spans="2:22" ht="15.95" customHeight="1" x14ac:dyDescent="0.25">
      <c r="B42" s="18" t="s">
        <v>24</v>
      </c>
      <c r="C42" s="208">
        <v>132</v>
      </c>
      <c r="D42" s="14" t="s">
        <v>21</v>
      </c>
      <c r="E42" s="15" t="s">
        <v>45</v>
      </c>
      <c r="F42" s="15" t="s">
        <v>27</v>
      </c>
      <c r="G42" s="237">
        <v>27</v>
      </c>
      <c r="J42" s="237">
        <v>132</v>
      </c>
      <c r="K42" s="178">
        <v>0.98167938931297705</v>
      </c>
      <c r="L42" s="178">
        <v>0.95330969267139476</v>
      </c>
      <c r="M42" s="178">
        <v>0.9321266968325792</v>
      </c>
      <c r="N42" s="178">
        <v>0.96838777660695474</v>
      </c>
      <c r="O42" s="178">
        <v>0.94318181818181823</v>
      </c>
      <c r="P42" s="178">
        <v>0.95369904378459991</v>
      </c>
      <c r="Q42" s="181">
        <v>0.97846889952153104</v>
      </c>
      <c r="R42" s="181">
        <v>0.96382054992764099</v>
      </c>
      <c r="S42" s="181">
        <v>0.98642297650130595</v>
      </c>
      <c r="T42" s="181">
        <v>0.95662535748331701</v>
      </c>
      <c r="U42" s="181">
        <v>0.94849246231155804</v>
      </c>
      <c r="V42" s="181">
        <v>0.95967741935483897</v>
      </c>
    </row>
    <row r="43" spans="2:22" ht="15.95" customHeight="1" x14ac:dyDescent="0.25">
      <c r="B43" s="18" t="s">
        <v>24</v>
      </c>
      <c r="C43" s="160" t="s">
        <v>346</v>
      </c>
      <c r="D43" s="14" t="s">
        <v>18</v>
      </c>
      <c r="E43" s="15" t="s">
        <v>347</v>
      </c>
      <c r="F43" s="15" t="s">
        <v>27</v>
      </c>
      <c r="G43" s="237">
        <v>27</v>
      </c>
      <c r="J43" s="237" t="s">
        <v>346</v>
      </c>
      <c r="K43" s="178"/>
      <c r="L43" s="178">
        <v>0.88</v>
      </c>
      <c r="M43" s="178">
        <v>0.93567251461988299</v>
      </c>
      <c r="N43" s="178">
        <v>0.98639455782312924</v>
      </c>
      <c r="O43" s="178">
        <v>0.99456521739130432</v>
      </c>
      <c r="P43" s="178">
        <v>0.97549019607843135</v>
      </c>
      <c r="Q43" s="181">
        <v>0.974619289340102</v>
      </c>
      <c r="R43" s="181">
        <v>0.97391304347826102</v>
      </c>
      <c r="S43" s="181">
        <v>0.98369565217391297</v>
      </c>
      <c r="T43" s="181">
        <v>0.98095238095238102</v>
      </c>
      <c r="U43" s="181">
        <v>0.96153846153846201</v>
      </c>
      <c r="V43" s="181"/>
    </row>
    <row r="44" spans="2:22" ht="15.95" customHeight="1" x14ac:dyDescent="0.25">
      <c r="B44" s="18" t="s">
        <v>24</v>
      </c>
      <c r="C44" s="160">
        <v>133</v>
      </c>
      <c r="D44" s="14" t="s">
        <v>21</v>
      </c>
      <c r="E44" s="15" t="s">
        <v>348</v>
      </c>
      <c r="F44" s="15" t="s">
        <v>27</v>
      </c>
      <c r="G44" s="237">
        <v>27</v>
      </c>
      <c r="J44" s="237">
        <v>133</v>
      </c>
      <c r="K44" s="178">
        <v>0.98846787479406917</v>
      </c>
      <c r="L44" s="178">
        <v>0.98120963006459194</v>
      </c>
      <c r="M44" s="178">
        <v>0.96924555502162424</v>
      </c>
      <c r="N44" s="178">
        <v>0.97913486005089057</v>
      </c>
      <c r="O44" s="178">
        <v>0.96767874632713025</v>
      </c>
      <c r="P44" s="178">
        <v>0.98209099709583736</v>
      </c>
      <c r="Q44" s="181">
        <v>0.98554778554778599</v>
      </c>
      <c r="R44" s="181">
        <v>0.98717361429225803</v>
      </c>
      <c r="S44" s="181">
        <v>0.98928571428571399</v>
      </c>
      <c r="T44" s="181">
        <v>0.97965788257050401</v>
      </c>
      <c r="U44" s="181">
        <v>0.97446236559139798</v>
      </c>
      <c r="V44" s="181"/>
    </row>
    <row r="45" spans="2:22" ht="15.95" customHeight="1" x14ac:dyDescent="0.25">
      <c r="B45" s="18" t="s">
        <v>24</v>
      </c>
      <c r="C45" s="160" t="s">
        <v>349</v>
      </c>
      <c r="D45" s="14" t="s">
        <v>18</v>
      </c>
      <c r="E45" s="15" t="s">
        <v>350</v>
      </c>
      <c r="F45" s="15" t="s">
        <v>27</v>
      </c>
      <c r="G45" s="237">
        <v>27</v>
      </c>
      <c r="J45" s="237" t="s">
        <v>349</v>
      </c>
      <c r="K45" s="178"/>
      <c r="L45" s="178">
        <v>0.91666666666666663</v>
      </c>
      <c r="M45" s="178">
        <v>0.9513513513513514</v>
      </c>
      <c r="N45" s="178">
        <v>0.97744360902255634</v>
      </c>
      <c r="O45" s="178">
        <v>0.92441860465116277</v>
      </c>
      <c r="P45" s="178">
        <v>0.956989247311828</v>
      </c>
      <c r="Q45" s="181">
        <v>0.97777777777777797</v>
      </c>
      <c r="R45" s="181">
        <v>0.96601941747572795</v>
      </c>
      <c r="S45" s="181">
        <v>0.988826815642458</v>
      </c>
      <c r="T45" s="181">
        <v>0.98404255319148903</v>
      </c>
      <c r="U45" s="181">
        <v>0.98571428571428599</v>
      </c>
      <c r="V45" s="181"/>
    </row>
    <row r="46" spans="2:22" ht="15.95" customHeight="1" x14ac:dyDescent="0.25">
      <c r="B46" s="18" t="s">
        <v>24</v>
      </c>
      <c r="C46" s="160">
        <v>134</v>
      </c>
      <c r="D46" s="14" t="s">
        <v>21</v>
      </c>
      <c r="E46" s="15" t="s">
        <v>351</v>
      </c>
      <c r="F46" s="15" t="s">
        <v>27</v>
      </c>
      <c r="G46" s="237">
        <v>27</v>
      </c>
      <c r="J46" s="237">
        <v>134</v>
      </c>
      <c r="K46" s="178">
        <v>0.99070847851335653</v>
      </c>
      <c r="L46" s="178">
        <v>0.97206349206349207</v>
      </c>
      <c r="M46" s="178">
        <v>0.965793693212186</v>
      </c>
      <c r="N46" s="178">
        <v>0.98375350140056017</v>
      </c>
      <c r="O46" s="178">
        <v>0.96298312465977132</v>
      </c>
      <c r="P46" s="178">
        <v>0.97859818084537187</v>
      </c>
      <c r="Q46" s="181">
        <v>0.98872950819672101</v>
      </c>
      <c r="R46" s="181">
        <v>0.98426395939086297</v>
      </c>
      <c r="S46" s="181">
        <v>0.99105145413870199</v>
      </c>
      <c r="T46" s="181">
        <v>0.98158863755917902</v>
      </c>
      <c r="U46" s="181">
        <v>0.97875569044006105</v>
      </c>
      <c r="V46" s="181"/>
    </row>
    <row r="47" spans="2:22" ht="15.95" customHeight="1" x14ac:dyDescent="0.25">
      <c r="B47" s="18" t="s">
        <v>24</v>
      </c>
      <c r="C47" s="201">
        <v>135</v>
      </c>
      <c r="D47" s="14" t="s">
        <v>21</v>
      </c>
      <c r="E47" s="15" t="s">
        <v>46</v>
      </c>
      <c r="F47" s="15" t="s">
        <v>27</v>
      </c>
      <c r="G47" s="237">
        <v>27</v>
      </c>
      <c r="J47" s="237">
        <v>135</v>
      </c>
      <c r="K47" s="178"/>
      <c r="L47" s="178"/>
      <c r="M47" s="178"/>
      <c r="N47" s="178"/>
      <c r="O47" s="178"/>
      <c r="P47" s="178"/>
      <c r="Q47" s="181"/>
      <c r="R47" s="181"/>
      <c r="S47" s="181"/>
      <c r="T47" s="181"/>
      <c r="U47" s="181">
        <v>0.94610000000000005</v>
      </c>
      <c r="V47" s="181">
        <v>0.95913010873640803</v>
      </c>
    </row>
    <row r="48" spans="2:22" ht="15.95" customHeight="1" x14ac:dyDescent="0.25">
      <c r="B48" s="18" t="s">
        <v>24</v>
      </c>
      <c r="C48" s="160">
        <v>138</v>
      </c>
      <c r="D48" s="14" t="s">
        <v>25</v>
      </c>
      <c r="E48" s="15" t="s">
        <v>352</v>
      </c>
      <c r="F48" s="15" t="s">
        <v>27</v>
      </c>
      <c r="G48" s="237">
        <v>27</v>
      </c>
      <c r="J48" s="237">
        <v>138</v>
      </c>
      <c r="K48" s="178">
        <v>0.99457994579945797</v>
      </c>
      <c r="L48" s="178">
        <v>0.96648044692737434</v>
      </c>
      <c r="M48" s="178">
        <v>0.9568965517241379</v>
      </c>
      <c r="N48" s="178">
        <v>0.95136417556346387</v>
      </c>
      <c r="O48" s="178">
        <v>0.96379310344827585</v>
      </c>
      <c r="P48" s="178">
        <v>0.95738893925657298</v>
      </c>
      <c r="Q48" s="181">
        <v>0.97940074906367003</v>
      </c>
      <c r="R48" s="181">
        <v>0.96305418719211799</v>
      </c>
      <c r="S48" s="181">
        <v>0.974658869395712</v>
      </c>
      <c r="T48" s="181">
        <v>0.96799999999999997</v>
      </c>
      <c r="U48" s="181">
        <v>0.96689999999999998</v>
      </c>
      <c r="V48" s="181"/>
    </row>
    <row r="49" spans="2:22" ht="15.95" customHeight="1" x14ac:dyDescent="0.25">
      <c r="B49" s="18" t="s">
        <v>24</v>
      </c>
      <c r="C49" s="32">
        <v>14</v>
      </c>
      <c r="D49" s="14" t="s">
        <v>43</v>
      </c>
      <c r="E49" s="15" t="s">
        <v>48</v>
      </c>
      <c r="F49" s="15" t="s">
        <v>20</v>
      </c>
      <c r="G49" s="237">
        <v>26</v>
      </c>
      <c r="J49" s="237">
        <v>14</v>
      </c>
      <c r="K49" s="178"/>
      <c r="L49" s="178"/>
      <c r="M49" s="178"/>
      <c r="N49" s="178"/>
      <c r="O49" s="178"/>
      <c r="P49" s="178"/>
      <c r="Q49" s="181"/>
      <c r="R49" s="181"/>
      <c r="S49" s="181"/>
      <c r="T49" s="181"/>
      <c r="U49" s="181">
        <v>0.95469999999999999</v>
      </c>
      <c r="V49" s="181">
        <v>0.96654657745754002</v>
      </c>
    </row>
    <row r="50" spans="2:22" ht="15.95" customHeight="1" x14ac:dyDescent="0.25">
      <c r="B50" s="18" t="s">
        <v>24</v>
      </c>
      <c r="C50" s="160">
        <v>141</v>
      </c>
      <c r="D50" s="14" t="s">
        <v>21</v>
      </c>
      <c r="E50" s="15" t="s">
        <v>353</v>
      </c>
      <c r="F50" s="15" t="s">
        <v>27</v>
      </c>
      <c r="G50" s="237">
        <v>28</v>
      </c>
      <c r="J50" s="237">
        <v>141</v>
      </c>
      <c r="K50" s="178">
        <v>0.98996655518394649</v>
      </c>
      <c r="L50" s="178">
        <v>0.9704069050554871</v>
      </c>
      <c r="M50" s="178">
        <v>0.95737704918032784</v>
      </c>
      <c r="N50" s="178">
        <v>0.97288135593220337</v>
      </c>
      <c r="O50" s="178">
        <v>0.95934065934065937</v>
      </c>
      <c r="P50" s="178">
        <v>0.96341463414634143</v>
      </c>
      <c r="Q50" s="181">
        <v>0.98615548455804103</v>
      </c>
      <c r="R50" s="181">
        <v>0.97387669801462895</v>
      </c>
      <c r="S50" s="181">
        <v>0.98862343572241196</v>
      </c>
      <c r="T50" s="181">
        <v>0.98419388830347698</v>
      </c>
      <c r="U50" s="181">
        <v>0.971786833855799</v>
      </c>
      <c r="V50" s="181"/>
    </row>
    <row r="51" spans="2:22" ht="15.95" customHeight="1" x14ac:dyDescent="0.25">
      <c r="B51" s="18" t="s">
        <v>24</v>
      </c>
      <c r="C51" s="160">
        <v>142</v>
      </c>
      <c r="D51" s="14" t="s">
        <v>21</v>
      </c>
      <c r="E51" s="15" t="s">
        <v>354</v>
      </c>
      <c r="F51" s="15" t="s">
        <v>27</v>
      </c>
      <c r="G51" s="237">
        <v>28</v>
      </c>
      <c r="J51" s="237">
        <v>142</v>
      </c>
      <c r="K51" s="178">
        <v>0.99534883720930234</v>
      </c>
      <c r="L51" s="178">
        <v>0.96214099216710181</v>
      </c>
      <c r="M51" s="178">
        <v>0.96342857142857141</v>
      </c>
      <c r="N51" s="178">
        <v>0.98235294117647054</v>
      </c>
      <c r="O51" s="178">
        <v>0.96309111880046139</v>
      </c>
      <c r="P51" s="178">
        <v>0.96678121420389462</v>
      </c>
      <c r="Q51" s="181">
        <v>0.97932535364526696</v>
      </c>
      <c r="R51" s="181">
        <v>0.97939262472885003</v>
      </c>
      <c r="S51" s="181">
        <v>0.98583234946871301</v>
      </c>
      <c r="T51" s="181">
        <v>0.98164146868250501</v>
      </c>
      <c r="U51" s="181">
        <v>0.97734627831715204</v>
      </c>
      <c r="V51" s="181"/>
    </row>
    <row r="52" spans="2:22" ht="15.95" customHeight="1" x14ac:dyDescent="0.25">
      <c r="B52" s="18" t="s">
        <v>24</v>
      </c>
      <c r="C52" s="30">
        <v>143</v>
      </c>
      <c r="D52" s="14" t="s">
        <v>21</v>
      </c>
      <c r="E52" s="15" t="s">
        <v>49</v>
      </c>
      <c r="F52" s="15" t="s">
        <v>27</v>
      </c>
      <c r="G52" s="237">
        <v>28</v>
      </c>
      <c r="J52" s="237">
        <v>143</v>
      </c>
      <c r="K52" s="178">
        <v>0.99452221545952524</v>
      </c>
      <c r="L52" s="178">
        <v>0.96271637816245004</v>
      </c>
      <c r="M52" s="178">
        <v>0.96624713958810071</v>
      </c>
      <c r="N52" s="178">
        <v>0.97709923664122134</v>
      </c>
      <c r="O52" s="178">
        <v>0.96531791907514453</v>
      </c>
      <c r="P52" s="178">
        <v>0.96100116414435388</v>
      </c>
      <c r="Q52" s="181">
        <v>0.97172949002217301</v>
      </c>
      <c r="R52" s="181">
        <v>0.96694214876033102</v>
      </c>
      <c r="S52" s="181">
        <v>0.97725912627169398</v>
      </c>
      <c r="T52" s="181">
        <v>0.96329254727475</v>
      </c>
      <c r="U52" s="181">
        <v>0.953125</v>
      </c>
      <c r="V52" s="181">
        <v>0.96499999999999997</v>
      </c>
    </row>
    <row r="53" spans="2:22" ht="15.95" customHeight="1" x14ac:dyDescent="0.25">
      <c r="B53" s="18" t="s">
        <v>24</v>
      </c>
      <c r="C53" s="200">
        <v>145</v>
      </c>
      <c r="D53" s="14" t="s">
        <v>21</v>
      </c>
      <c r="E53" s="15" t="s">
        <v>50</v>
      </c>
      <c r="F53" s="15" t="s">
        <v>27</v>
      </c>
      <c r="G53" s="237">
        <v>28</v>
      </c>
      <c r="J53" s="237">
        <v>145</v>
      </c>
      <c r="K53" s="178"/>
      <c r="L53" s="178"/>
      <c r="M53" s="178"/>
      <c r="N53" s="178"/>
      <c r="O53" s="178"/>
      <c r="P53" s="178"/>
      <c r="Q53" s="181"/>
      <c r="R53" s="181"/>
      <c r="S53" s="181"/>
      <c r="T53" s="181"/>
      <c r="U53" s="181">
        <v>0.95740000000000003</v>
      </c>
      <c r="V53" s="181">
        <v>0.97259022384650495</v>
      </c>
    </row>
    <row r="54" spans="2:22" ht="15.95" customHeight="1" x14ac:dyDescent="0.25">
      <c r="B54" s="18" t="s">
        <v>24</v>
      </c>
      <c r="C54" s="160">
        <v>146</v>
      </c>
      <c r="D54" s="14" t="s">
        <v>25</v>
      </c>
      <c r="E54" s="15" t="s">
        <v>355</v>
      </c>
      <c r="F54" s="15" t="s">
        <v>27</v>
      </c>
      <c r="G54" s="237">
        <v>28</v>
      </c>
      <c r="J54" s="237">
        <v>146</v>
      </c>
      <c r="K54" s="178">
        <v>0.97941567065073043</v>
      </c>
      <c r="L54" s="178">
        <v>0.96661931818181823</v>
      </c>
      <c r="M54" s="178">
        <v>0.97314652656158784</v>
      </c>
      <c r="N54" s="178">
        <v>0.97752808988764039</v>
      </c>
      <c r="O54" s="178">
        <v>0.96412037037037035</v>
      </c>
      <c r="P54" s="178">
        <v>0.96594982078853042</v>
      </c>
      <c r="Q54" s="181">
        <v>0.98011695906432805</v>
      </c>
      <c r="R54" s="181">
        <v>0.98052309404563198</v>
      </c>
      <c r="S54" s="181">
        <v>0.97947761194029803</v>
      </c>
      <c r="T54" s="181">
        <v>0.98500576701268705</v>
      </c>
      <c r="U54" s="181">
        <v>0.96499999999999997</v>
      </c>
      <c r="V54" s="181"/>
    </row>
    <row r="55" spans="2:22" ht="15.95" customHeight="1" x14ac:dyDescent="0.25">
      <c r="B55" s="18" t="s">
        <v>24</v>
      </c>
      <c r="C55" s="197">
        <v>147</v>
      </c>
      <c r="D55" s="14" t="s">
        <v>25</v>
      </c>
      <c r="E55" s="15" t="s">
        <v>51</v>
      </c>
      <c r="F55" s="15" t="s">
        <v>27</v>
      </c>
      <c r="G55" s="237">
        <v>28</v>
      </c>
      <c r="J55" s="237">
        <v>147</v>
      </c>
      <c r="K55" s="178"/>
      <c r="L55" s="178"/>
      <c r="M55" s="178"/>
      <c r="N55" s="178"/>
      <c r="O55" s="178"/>
      <c r="P55" s="178"/>
      <c r="Q55" s="181"/>
      <c r="R55" s="181"/>
      <c r="S55" s="181"/>
      <c r="T55" s="181"/>
      <c r="U55" s="181">
        <v>0.94330000000000003</v>
      </c>
      <c r="V55" s="181">
        <v>0.95578551269990597</v>
      </c>
    </row>
    <row r="56" spans="2:22" ht="15.95" customHeight="1" x14ac:dyDescent="0.25">
      <c r="B56" s="18" t="s">
        <v>24</v>
      </c>
      <c r="C56" s="198">
        <v>148</v>
      </c>
      <c r="D56" s="14" t="s">
        <v>21</v>
      </c>
      <c r="E56" s="15" t="s">
        <v>52</v>
      </c>
      <c r="F56" s="15" t="s">
        <v>27</v>
      </c>
      <c r="G56" s="237">
        <v>28</v>
      </c>
      <c r="J56" s="237">
        <v>148</v>
      </c>
      <c r="K56" s="178"/>
      <c r="L56" s="178"/>
      <c r="M56" s="178"/>
      <c r="N56" s="178"/>
      <c r="O56" s="178"/>
      <c r="P56" s="178"/>
      <c r="Q56" s="181"/>
      <c r="R56" s="181"/>
      <c r="S56" s="181"/>
      <c r="T56" s="181"/>
      <c r="U56" s="181">
        <v>0.99729999999999996</v>
      </c>
      <c r="V56" s="181">
        <v>0.99695431472081197</v>
      </c>
    </row>
    <row r="57" spans="2:22" ht="15.95" customHeight="1" x14ac:dyDescent="0.25">
      <c r="B57" s="18" t="s">
        <v>24</v>
      </c>
      <c r="C57" s="206">
        <v>149</v>
      </c>
      <c r="D57" s="14" t="s">
        <v>21</v>
      </c>
      <c r="E57" s="15" t="s">
        <v>53</v>
      </c>
      <c r="F57" s="15" t="s">
        <v>27</v>
      </c>
      <c r="G57" s="237">
        <v>28</v>
      </c>
      <c r="J57" s="237">
        <v>149</v>
      </c>
      <c r="K57" s="178"/>
      <c r="L57" s="178"/>
      <c r="M57" s="178"/>
      <c r="N57" s="178"/>
      <c r="O57" s="178"/>
      <c r="P57" s="178"/>
      <c r="Q57" s="181"/>
      <c r="R57" s="181"/>
      <c r="S57" s="181"/>
      <c r="T57" s="181"/>
      <c r="U57" s="181">
        <v>0.94169999999999998</v>
      </c>
      <c r="V57" s="181">
        <v>0.94039145907473298</v>
      </c>
    </row>
    <row r="58" spans="2:22" ht="15.95" customHeight="1" x14ac:dyDescent="0.25">
      <c r="B58" s="18" t="s">
        <v>24</v>
      </c>
      <c r="C58" s="160" t="s">
        <v>356</v>
      </c>
      <c r="D58" s="14" t="s">
        <v>32</v>
      </c>
      <c r="E58" s="15" t="s">
        <v>357</v>
      </c>
      <c r="F58" s="15" t="s">
        <v>20</v>
      </c>
      <c r="G58" s="237">
        <v>26</v>
      </c>
      <c r="J58" s="237" t="s">
        <v>356</v>
      </c>
      <c r="K58" s="178">
        <v>0.95447530864197527</v>
      </c>
      <c r="L58" s="178">
        <v>0.96661721068249262</v>
      </c>
      <c r="M58" s="178">
        <v>0.96824408468244083</v>
      </c>
      <c r="N58" s="178">
        <v>0.97450605481198216</v>
      </c>
      <c r="O58" s="178">
        <v>0.94880952380952377</v>
      </c>
      <c r="P58" s="178">
        <v>0.96978851963746227</v>
      </c>
      <c r="Q58" s="181">
        <v>0.96618911174785105</v>
      </c>
      <c r="R58" s="181">
        <v>0.97267759562841505</v>
      </c>
      <c r="S58" s="181">
        <v>0.97560975609756095</v>
      </c>
      <c r="T58" s="181">
        <v>0.96231567449481203</v>
      </c>
      <c r="U58" s="181">
        <v>0.96337579617834401</v>
      </c>
      <c r="V58" s="181"/>
    </row>
    <row r="59" spans="2:22" ht="15.95" customHeight="1" x14ac:dyDescent="0.25">
      <c r="B59" s="18" t="s">
        <v>24</v>
      </c>
      <c r="C59" s="160" t="s">
        <v>358</v>
      </c>
      <c r="D59" s="14" t="s">
        <v>32</v>
      </c>
      <c r="E59" s="15" t="s">
        <v>359</v>
      </c>
      <c r="F59" s="15" t="s">
        <v>20</v>
      </c>
      <c r="G59" s="237">
        <v>26</v>
      </c>
      <c r="J59" s="237" t="s">
        <v>358</v>
      </c>
      <c r="K59" s="178">
        <v>0.95667870036101088</v>
      </c>
      <c r="L59" s="178">
        <v>0.95878524945770061</v>
      </c>
      <c r="M59" s="178">
        <v>0.96218226906385618</v>
      </c>
      <c r="N59" s="178">
        <v>0.97264631043256999</v>
      </c>
      <c r="O59" s="178">
        <v>0.95654834761321905</v>
      </c>
      <c r="P59" s="178">
        <v>0.95877576514678331</v>
      </c>
      <c r="Q59" s="181">
        <v>0.96595982142857095</v>
      </c>
      <c r="R59" s="181">
        <v>0.95102260495156099</v>
      </c>
      <c r="S59" s="181">
        <v>0.97042410714285698</v>
      </c>
      <c r="T59" s="181">
        <v>0.96149789029535904</v>
      </c>
      <c r="U59" s="181">
        <v>0.96718749999999998</v>
      </c>
      <c r="V59" s="181"/>
    </row>
    <row r="60" spans="2:22" ht="15.95" customHeight="1" x14ac:dyDescent="0.25">
      <c r="B60" s="18" t="s">
        <v>24</v>
      </c>
      <c r="C60" s="160">
        <v>151</v>
      </c>
      <c r="D60" s="14" t="s">
        <v>18</v>
      </c>
      <c r="E60" s="15" t="s">
        <v>360</v>
      </c>
      <c r="F60" s="15" t="s">
        <v>27</v>
      </c>
      <c r="G60" s="237">
        <v>28</v>
      </c>
      <c r="J60" s="237">
        <v>151</v>
      </c>
      <c r="K60" s="178">
        <v>0.99206349206349209</v>
      </c>
      <c r="L60" s="178">
        <v>0.90849673202614378</v>
      </c>
      <c r="M60" s="178">
        <v>0.94179894179894175</v>
      </c>
      <c r="N60" s="178">
        <v>0.94405594405594406</v>
      </c>
      <c r="O60" s="178">
        <v>0.93264248704663211</v>
      </c>
      <c r="P60" s="178">
        <v>0.92553191489361697</v>
      </c>
      <c r="Q60" s="181">
        <v>0.96629213483146104</v>
      </c>
      <c r="R60" s="181">
        <v>0.94174757281553401</v>
      </c>
      <c r="S60" s="181">
        <v>0.98314606741572996</v>
      </c>
      <c r="T60" s="181">
        <v>0.989304812834225</v>
      </c>
      <c r="U60" s="181">
        <v>0.98550724637681197</v>
      </c>
      <c r="V60" s="181"/>
    </row>
    <row r="61" spans="2:22" ht="15.95" customHeight="1" x14ac:dyDescent="0.25">
      <c r="B61" s="18" t="s">
        <v>24</v>
      </c>
      <c r="C61" s="34">
        <v>152</v>
      </c>
      <c r="D61" s="14" t="s">
        <v>25</v>
      </c>
      <c r="E61" s="15" t="s">
        <v>54</v>
      </c>
      <c r="F61" s="15" t="s">
        <v>27</v>
      </c>
      <c r="G61" s="237">
        <v>28</v>
      </c>
      <c r="J61" s="237">
        <v>152</v>
      </c>
      <c r="K61" s="178">
        <v>0.98981077147016017</v>
      </c>
      <c r="L61" s="178">
        <v>0.96214988644965938</v>
      </c>
      <c r="M61" s="178">
        <v>0.95903165735567975</v>
      </c>
      <c r="N61" s="178">
        <v>0.96916608269096005</v>
      </c>
      <c r="O61" s="178">
        <v>0.96689569019362898</v>
      </c>
      <c r="P61" s="178">
        <v>0.97053171044202435</v>
      </c>
      <c r="Q61" s="181">
        <v>0.98946063236205795</v>
      </c>
      <c r="R61" s="181">
        <v>0.98449612403100795</v>
      </c>
      <c r="S61" s="181">
        <v>0.98462566844919797</v>
      </c>
      <c r="T61" s="181">
        <v>0.97602950215119899</v>
      </c>
      <c r="U61" s="181">
        <v>0.96250000000000002</v>
      </c>
      <c r="V61" s="181">
        <v>0.96535642904730201</v>
      </c>
    </row>
    <row r="62" spans="2:22" ht="15.95" customHeight="1" x14ac:dyDescent="0.25">
      <c r="B62" s="18" t="s">
        <v>24</v>
      </c>
      <c r="C62" s="35">
        <v>154</v>
      </c>
      <c r="D62" s="14" t="s">
        <v>21</v>
      </c>
      <c r="E62" s="15" t="s">
        <v>55</v>
      </c>
      <c r="F62" s="15" t="s">
        <v>27</v>
      </c>
      <c r="G62" s="237">
        <v>28</v>
      </c>
      <c r="J62" s="237">
        <v>154</v>
      </c>
      <c r="K62" s="178">
        <v>0.98956158663883087</v>
      </c>
      <c r="L62" s="178">
        <v>0.96585648148148151</v>
      </c>
      <c r="M62" s="178">
        <v>0.96899606299212604</v>
      </c>
      <c r="N62" s="178">
        <v>0.97569803516028952</v>
      </c>
      <c r="O62" s="178">
        <v>0.98243045387994143</v>
      </c>
      <c r="P62" s="178">
        <v>0.9711872826626925</v>
      </c>
      <c r="Q62" s="181">
        <v>0.98151658767772498</v>
      </c>
      <c r="R62" s="181">
        <v>0.97748592870544104</v>
      </c>
      <c r="S62" s="181">
        <v>0.98540145985401495</v>
      </c>
      <c r="T62" s="181">
        <v>0.96867584242999505</v>
      </c>
      <c r="U62" s="181">
        <v>0.94648993618065802</v>
      </c>
      <c r="V62" s="181">
        <v>0.95849420849420897</v>
      </c>
    </row>
    <row r="63" spans="2:22" ht="15.95" customHeight="1" x14ac:dyDescent="0.25">
      <c r="B63" s="18" t="s">
        <v>24</v>
      </c>
      <c r="C63" s="36">
        <v>161</v>
      </c>
      <c r="D63" s="14" t="s">
        <v>25</v>
      </c>
      <c r="E63" s="15" t="s">
        <v>56</v>
      </c>
      <c r="F63" s="15" t="s">
        <v>37</v>
      </c>
      <c r="G63" s="237">
        <v>25</v>
      </c>
      <c r="J63" s="237">
        <v>161</v>
      </c>
      <c r="K63" s="178">
        <v>0.98841251448435685</v>
      </c>
      <c r="L63" s="178">
        <v>0.984375</v>
      </c>
      <c r="M63" s="178">
        <v>0.9864724245577523</v>
      </c>
      <c r="N63" s="178">
        <v>0.99342825848849947</v>
      </c>
      <c r="O63" s="178">
        <v>0.99084435401831128</v>
      </c>
      <c r="P63" s="178">
        <v>0.99156118143459915</v>
      </c>
      <c r="Q63" s="181">
        <v>0.99502487562189101</v>
      </c>
      <c r="R63" s="181">
        <v>0.99408866995073897</v>
      </c>
      <c r="S63" s="181">
        <v>0.98885511651469105</v>
      </c>
      <c r="T63" s="181">
        <v>0.99014778325123198</v>
      </c>
      <c r="U63" s="181">
        <v>0.98990918264379402</v>
      </c>
      <c r="V63" s="181">
        <v>0.99205561072492598</v>
      </c>
    </row>
    <row r="64" spans="2:22" ht="15.95" customHeight="1" x14ac:dyDescent="0.25">
      <c r="B64" s="18" t="s">
        <v>24</v>
      </c>
      <c r="C64" s="37">
        <v>162</v>
      </c>
      <c r="D64" s="14" t="s">
        <v>21</v>
      </c>
      <c r="E64" s="15" t="s">
        <v>57</v>
      </c>
      <c r="F64" s="15" t="s">
        <v>20</v>
      </c>
      <c r="G64" s="237">
        <v>26</v>
      </c>
      <c r="J64" s="237">
        <v>162</v>
      </c>
      <c r="K64" s="178">
        <v>0.97209567198177671</v>
      </c>
      <c r="L64" s="178">
        <v>0.97308132875143183</v>
      </c>
      <c r="M64" s="178">
        <v>0.96408700050581686</v>
      </c>
      <c r="N64" s="178">
        <v>0.96967963386727685</v>
      </c>
      <c r="O64" s="178">
        <v>0.94766839378238343</v>
      </c>
      <c r="P64" s="178">
        <v>0.93881970763400113</v>
      </c>
      <c r="Q64" s="181">
        <v>0.96608427543679298</v>
      </c>
      <c r="R64" s="181">
        <v>0.94468288030519798</v>
      </c>
      <c r="S64" s="181">
        <v>0.96402168555938905</v>
      </c>
      <c r="T64" s="181">
        <v>0.95155221072436502</v>
      </c>
      <c r="U64" s="181">
        <v>0.95773294908741602</v>
      </c>
      <c r="V64" s="181">
        <v>0.981683168316832</v>
      </c>
    </row>
    <row r="65" spans="2:22" ht="15.95" customHeight="1" x14ac:dyDescent="0.25">
      <c r="B65" s="18" t="s">
        <v>24</v>
      </c>
      <c r="C65" s="38">
        <v>170</v>
      </c>
      <c r="D65" s="14" t="s">
        <v>25</v>
      </c>
      <c r="E65" s="15" t="s">
        <v>58</v>
      </c>
      <c r="F65" s="15" t="s">
        <v>37</v>
      </c>
      <c r="G65" s="237">
        <v>25</v>
      </c>
      <c r="J65" s="237">
        <v>170</v>
      </c>
      <c r="K65" s="178">
        <v>0.98738532110091748</v>
      </c>
      <c r="L65" s="178">
        <v>0.98923444976076558</v>
      </c>
      <c r="M65" s="178">
        <v>0.98888888888888893</v>
      </c>
      <c r="N65" s="178">
        <v>0.99578503688092734</v>
      </c>
      <c r="O65" s="178">
        <v>0.99401794616151551</v>
      </c>
      <c r="P65" s="178">
        <v>0.99686847599164929</v>
      </c>
      <c r="Q65" s="181">
        <v>0.99507389162561599</v>
      </c>
      <c r="R65" s="181">
        <v>0.99803921568627496</v>
      </c>
      <c r="S65" s="181">
        <v>0.99697275479313796</v>
      </c>
      <c r="T65" s="181">
        <v>0.99408866995073897</v>
      </c>
      <c r="U65" s="181">
        <v>0.998991935483871</v>
      </c>
      <c r="V65" s="181">
        <v>0.99400599400599399</v>
      </c>
    </row>
    <row r="66" spans="2:22" ht="15.95" customHeight="1" x14ac:dyDescent="0.25">
      <c r="B66" s="18" t="s">
        <v>24</v>
      </c>
      <c r="C66" s="39">
        <v>171</v>
      </c>
      <c r="D66" s="14" t="s">
        <v>25</v>
      </c>
      <c r="E66" s="15" t="s">
        <v>59</v>
      </c>
      <c r="F66" s="15" t="s">
        <v>37</v>
      </c>
      <c r="G66" s="237">
        <v>25</v>
      </c>
      <c r="J66" s="237">
        <v>171</v>
      </c>
      <c r="K66" s="178">
        <v>0.95918367346938771</v>
      </c>
      <c r="L66" s="178">
        <v>0.97376093294460642</v>
      </c>
      <c r="M66" s="178">
        <v>0.94812680115273773</v>
      </c>
      <c r="N66" s="178">
        <v>0.97790055248618779</v>
      </c>
      <c r="O66" s="178">
        <v>0.99128540305010893</v>
      </c>
      <c r="P66" s="178">
        <v>0.9908675799086758</v>
      </c>
      <c r="Q66" s="181">
        <v>0.99774266365688502</v>
      </c>
      <c r="R66" s="181">
        <v>0.99161425576519902</v>
      </c>
      <c r="S66" s="181">
        <v>0.99776785714285698</v>
      </c>
      <c r="T66" s="181">
        <v>0.99331848552338498</v>
      </c>
      <c r="U66" s="181">
        <v>0.99120879120879102</v>
      </c>
      <c r="V66" s="181">
        <v>0.99473684210526303</v>
      </c>
    </row>
    <row r="67" spans="2:22" ht="15.95" customHeight="1" x14ac:dyDescent="0.25">
      <c r="B67" s="18" t="s">
        <v>24</v>
      </c>
      <c r="C67" s="40">
        <v>172</v>
      </c>
      <c r="D67" s="14" t="s">
        <v>21</v>
      </c>
      <c r="E67" s="15" t="s">
        <v>60</v>
      </c>
      <c r="F67" s="15" t="s">
        <v>37</v>
      </c>
      <c r="G67" s="237">
        <v>25</v>
      </c>
      <c r="J67" s="237">
        <v>172</v>
      </c>
      <c r="K67" s="178">
        <v>0.96937573616018846</v>
      </c>
      <c r="L67" s="178">
        <v>0.98329355608591884</v>
      </c>
      <c r="M67" s="178">
        <v>0.9871589085072231</v>
      </c>
      <c r="N67" s="178">
        <v>0.98754951895868703</v>
      </c>
      <c r="O67" s="178">
        <v>0.98861283643892339</v>
      </c>
      <c r="P67" s="178">
        <v>0.99245689655172409</v>
      </c>
      <c r="Q67" s="181">
        <v>0.99126413155190096</v>
      </c>
      <c r="R67" s="181">
        <v>0.99494949494949503</v>
      </c>
      <c r="S67" s="181">
        <v>0.99528054535920296</v>
      </c>
      <c r="T67" s="181">
        <v>0.99174832387828804</v>
      </c>
      <c r="U67" s="181">
        <v>0.99842849659507604</v>
      </c>
      <c r="V67" s="181">
        <v>0.99523052464228901</v>
      </c>
    </row>
    <row r="68" spans="2:22" ht="15.95" customHeight="1" x14ac:dyDescent="0.25">
      <c r="B68" s="12" t="s">
        <v>17</v>
      </c>
      <c r="C68" s="31">
        <v>18</v>
      </c>
      <c r="D68" s="14" t="s">
        <v>47</v>
      </c>
      <c r="E68" s="15" t="s">
        <v>61</v>
      </c>
      <c r="F68" s="15" t="s">
        <v>20</v>
      </c>
      <c r="G68" s="237">
        <v>5</v>
      </c>
      <c r="J68" s="237">
        <v>18</v>
      </c>
      <c r="K68" s="178">
        <v>0.95320010118897036</v>
      </c>
      <c r="L68" s="178">
        <v>0.94214463840398999</v>
      </c>
      <c r="M68" s="178">
        <v>0.92631358593259372</v>
      </c>
      <c r="N68" s="178">
        <v>0.9512564991334489</v>
      </c>
      <c r="O68" s="178">
        <v>0.93715415019762849</v>
      </c>
      <c r="P68" s="178">
        <v>0.956039603960396</v>
      </c>
      <c r="Q68" s="181">
        <v>0.94414245548266196</v>
      </c>
      <c r="R68" s="181">
        <v>0.94837935174069599</v>
      </c>
      <c r="S68" s="181">
        <v>0.95325779036827196</v>
      </c>
      <c r="T68" s="181">
        <v>0.93581492433466695</v>
      </c>
      <c r="U68" s="181">
        <v>0.91183035714285698</v>
      </c>
      <c r="V68" s="181">
        <v>0.94679326406305997</v>
      </c>
    </row>
    <row r="69" spans="2:22" ht="15.95" customHeight="1" x14ac:dyDescent="0.25">
      <c r="B69" s="18" t="s">
        <v>24</v>
      </c>
      <c r="C69" s="41">
        <v>186</v>
      </c>
      <c r="D69" s="14" t="s">
        <v>21</v>
      </c>
      <c r="E69" s="15" t="s">
        <v>62</v>
      </c>
      <c r="F69" s="15" t="s">
        <v>37</v>
      </c>
      <c r="G69" s="237">
        <v>25</v>
      </c>
      <c r="J69" s="237">
        <v>186</v>
      </c>
      <c r="K69" s="178">
        <v>0.98651685393258426</v>
      </c>
      <c r="L69" s="178">
        <v>0.99051008303677346</v>
      </c>
      <c r="M69" s="178">
        <v>0.9799777530589544</v>
      </c>
      <c r="N69" s="178">
        <v>0.98853211009174313</v>
      </c>
      <c r="O69" s="178">
        <v>0.98826040554962646</v>
      </c>
      <c r="P69" s="178">
        <v>0.99670329670329672</v>
      </c>
      <c r="Q69" s="181">
        <v>0.99169262720664597</v>
      </c>
      <c r="R69" s="181">
        <v>0.99588900308324801</v>
      </c>
      <c r="S69" s="181">
        <v>0.99680170575692995</v>
      </c>
      <c r="T69" s="181">
        <v>0.99583333333333302</v>
      </c>
      <c r="U69" s="181">
        <v>0.99676724137931005</v>
      </c>
      <c r="V69" s="181">
        <v>0.99787234042553197</v>
      </c>
    </row>
    <row r="70" spans="2:22" ht="15.95" customHeight="1" x14ac:dyDescent="0.25">
      <c r="B70" s="12" t="s">
        <v>17</v>
      </c>
      <c r="C70" s="42">
        <v>191</v>
      </c>
      <c r="D70" s="14" t="s">
        <v>25</v>
      </c>
      <c r="E70" s="15" t="s">
        <v>63</v>
      </c>
      <c r="F70" s="15" t="s">
        <v>37</v>
      </c>
      <c r="G70" s="237">
        <v>25</v>
      </c>
      <c r="J70" s="237">
        <v>191</v>
      </c>
      <c r="K70" s="178">
        <v>0.98552631578947369</v>
      </c>
      <c r="L70" s="178">
        <v>0.94979079497907948</v>
      </c>
      <c r="M70" s="178">
        <v>0.98141263940520451</v>
      </c>
      <c r="N70" s="178">
        <v>0.98202824133504496</v>
      </c>
      <c r="O70" s="178">
        <v>0.98058252427184467</v>
      </c>
      <c r="P70" s="178">
        <v>0.98004987531172072</v>
      </c>
      <c r="Q70" s="181">
        <v>0.99300699300699302</v>
      </c>
      <c r="R70" s="181">
        <v>0.99292452830188704</v>
      </c>
      <c r="S70" s="181">
        <v>0.99399759903961604</v>
      </c>
      <c r="T70" s="181">
        <v>0.99302325581395301</v>
      </c>
      <c r="U70" s="181">
        <v>0.99270959902794698</v>
      </c>
      <c r="V70" s="181">
        <v>0.99168646080760103</v>
      </c>
    </row>
    <row r="71" spans="2:22" ht="15.95" customHeight="1" x14ac:dyDescent="0.25">
      <c r="B71" s="18" t="s">
        <v>24</v>
      </c>
      <c r="C71" s="43">
        <v>195</v>
      </c>
      <c r="D71" s="14" t="s">
        <v>21</v>
      </c>
      <c r="E71" s="15" t="s">
        <v>64</v>
      </c>
      <c r="F71" s="15" t="s">
        <v>37</v>
      </c>
      <c r="G71" s="237">
        <v>25</v>
      </c>
      <c r="J71" s="237">
        <v>195</v>
      </c>
      <c r="K71" s="178">
        <v>0.97286295793758482</v>
      </c>
      <c r="L71" s="178">
        <v>0.95604395604395609</v>
      </c>
      <c r="M71" s="178">
        <v>0.95183624322697169</v>
      </c>
      <c r="N71" s="178">
        <v>0.96541786743515845</v>
      </c>
      <c r="O71" s="178">
        <v>0.96941896024464835</v>
      </c>
      <c r="P71" s="178">
        <v>0.97148891235480461</v>
      </c>
      <c r="Q71" s="181">
        <v>0.97933467741935498</v>
      </c>
      <c r="R71" s="181">
        <v>0.97972304648862496</v>
      </c>
      <c r="S71" s="181">
        <v>0.98427991886409705</v>
      </c>
      <c r="T71" s="181">
        <v>0.98491704374057298</v>
      </c>
      <c r="U71" s="181">
        <v>0.97302052785923798</v>
      </c>
      <c r="V71" s="181">
        <v>0.97456279809221003</v>
      </c>
    </row>
    <row r="72" spans="2:22" ht="15.95" customHeight="1" x14ac:dyDescent="0.25">
      <c r="B72" s="12" t="s">
        <v>17</v>
      </c>
      <c r="C72" s="44">
        <v>20</v>
      </c>
      <c r="D72" s="14" t="s">
        <v>47</v>
      </c>
      <c r="E72" s="15" t="s">
        <v>65</v>
      </c>
      <c r="F72" s="15" t="s">
        <v>20</v>
      </c>
      <c r="G72" s="237">
        <v>19</v>
      </c>
      <c r="J72" s="237">
        <v>20</v>
      </c>
      <c r="K72" s="178">
        <v>0.98707909162098673</v>
      </c>
      <c r="L72" s="178">
        <v>0.97958366693354681</v>
      </c>
      <c r="M72" s="178">
        <v>0.97626638328019832</v>
      </c>
      <c r="N72" s="178">
        <v>0.9774627408215194</v>
      </c>
      <c r="O72" s="178">
        <v>0.91449175824175821</v>
      </c>
      <c r="P72" s="178">
        <v>0.95445411922304091</v>
      </c>
      <c r="Q72" s="181">
        <v>0.965690376569038</v>
      </c>
      <c r="R72" s="181">
        <v>0.95737535520537298</v>
      </c>
      <c r="S72" s="181">
        <v>0.98117839607201296</v>
      </c>
      <c r="T72" s="181">
        <v>0.97693105235873501</v>
      </c>
      <c r="U72" s="181">
        <v>0.97800159024648803</v>
      </c>
      <c r="V72" s="181">
        <v>0.96987795377823904</v>
      </c>
    </row>
    <row r="73" spans="2:22" ht="15.95" customHeight="1" x14ac:dyDescent="0.25">
      <c r="B73" s="18" t="s">
        <v>24</v>
      </c>
      <c r="C73" s="45">
        <v>209</v>
      </c>
      <c r="D73" s="14" t="s">
        <v>18</v>
      </c>
      <c r="E73" s="15" t="s">
        <v>66</v>
      </c>
      <c r="F73" s="15" t="s">
        <v>37</v>
      </c>
      <c r="G73" s="237">
        <v>25</v>
      </c>
      <c r="J73" s="237">
        <v>209</v>
      </c>
      <c r="K73" s="178">
        <v>0.98026315789473684</v>
      </c>
      <c r="L73" s="178">
        <v>0.92063492063492058</v>
      </c>
      <c r="M73" s="178">
        <v>0.96694214876033058</v>
      </c>
      <c r="N73" s="178">
        <v>0.9521276595744681</v>
      </c>
      <c r="O73" s="178">
        <v>0.96819787985865724</v>
      </c>
      <c r="P73" s="178">
        <v>0.96138996138996136</v>
      </c>
      <c r="Q73" s="181">
        <v>0.95669291338582696</v>
      </c>
      <c r="R73" s="181">
        <v>0.98634812286689399</v>
      </c>
      <c r="S73" s="181">
        <v>0.98529411764705899</v>
      </c>
      <c r="T73" s="181">
        <v>0.98168498168498197</v>
      </c>
      <c r="U73" s="181">
        <v>0.90839694656488501</v>
      </c>
      <c r="V73" s="181">
        <v>0.94736842105263197</v>
      </c>
    </row>
    <row r="74" spans="2:22" ht="15.95" customHeight="1" x14ac:dyDescent="0.25">
      <c r="B74" s="12" t="s">
        <v>17</v>
      </c>
      <c r="C74" s="46" t="s">
        <v>361</v>
      </c>
      <c r="D74" s="14" t="s">
        <v>18</v>
      </c>
      <c r="E74" s="15" t="s">
        <v>362</v>
      </c>
      <c r="F74" s="15" t="s">
        <v>20</v>
      </c>
      <c r="G74" s="237">
        <v>6</v>
      </c>
      <c r="J74" s="237" t="s">
        <v>361</v>
      </c>
      <c r="K74" s="178">
        <v>0.89516129032258063</v>
      </c>
      <c r="L74" s="178">
        <v>0.9856459330143541</v>
      </c>
      <c r="M74" s="178"/>
      <c r="N74" s="178"/>
      <c r="O74" s="178"/>
      <c r="P74" s="178"/>
      <c r="Q74" s="181"/>
      <c r="R74" s="181"/>
      <c r="S74" s="181"/>
      <c r="T74" s="181"/>
      <c r="U74" s="181"/>
      <c r="V74" s="181"/>
    </row>
    <row r="75" spans="2:22" ht="15.95" customHeight="1" x14ac:dyDescent="0.25">
      <c r="B75" s="12" t="s">
        <v>17</v>
      </c>
      <c r="C75" s="46" t="s">
        <v>67</v>
      </c>
      <c r="D75" s="14" t="s">
        <v>32</v>
      </c>
      <c r="E75" s="15" t="s">
        <v>68</v>
      </c>
      <c r="F75" s="15" t="s">
        <v>20</v>
      </c>
      <c r="G75" s="237">
        <v>6</v>
      </c>
      <c r="J75" s="237" t="s">
        <v>67</v>
      </c>
      <c r="K75" s="178">
        <v>0.95720578980490878</v>
      </c>
      <c r="L75" s="178">
        <v>0.96014492753623193</v>
      </c>
      <c r="M75" s="178">
        <v>0.96661684105630297</v>
      </c>
      <c r="N75" s="178">
        <v>0.98148148148148151</v>
      </c>
      <c r="O75" s="178">
        <v>0.95076317085179718</v>
      </c>
      <c r="P75" s="178">
        <v>0.96726047183437647</v>
      </c>
      <c r="Q75" s="181">
        <v>0.96709401709401699</v>
      </c>
      <c r="R75" s="181">
        <v>0.96771684169583805</v>
      </c>
      <c r="S75" s="181">
        <v>0.98021434460016499</v>
      </c>
      <c r="T75" s="181">
        <v>0.97832195905258901</v>
      </c>
      <c r="U75" s="181">
        <v>0.97081792026305003</v>
      </c>
      <c r="V75" s="181">
        <v>0.97146507666098803</v>
      </c>
    </row>
    <row r="76" spans="2:22" ht="15.95" customHeight="1" x14ac:dyDescent="0.25">
      <c r="B76" s="12" t="s">
        <v>17</v>
      </c>
      <c r="C76" s="46" t="s">
        <v>69</v>
      </c>
      <c r="D76" s="14" t="s">
        <v>32</v>
      </c>
      <c r="E76" s="15" t="s">
        <v>70</v>
      </c>
      <c r="F76" s="15" t="s">
        <v>20</v>
      </c>
      <c r="G76" s="237">
        <v>6</v>
      </c>
      <c r="J76" s="237" t="s">
        <v>69</v>
      </c>
      <c r="K76" s="178">
        <v>0.97578692493946728</v>
      </c>
      <c r="L76" s="178">
        <v>0.97404844290657444</v>
      </c>
      <c r="M76" s="178">
        <v>0.96596136154553813</v>
      </c>
      <c r="N76" s="178">
        <v>0.97809475292919001</v>
      </c>
      <c r="O76" s="178">
        <v>0.95835179441736817</v>
      </c>
      <c r="P76" s="178">
        <v>0.97312527091460777</v>
      </c>
      <c r="Q76" s="181">
        <v>0.964748784440843</v>
      </c>
      <c r="R76" s="181">
        <v>0.97108969607116402</v>
      </c>
      <c r="S76" s="181">
        <v>0.97848200312988998</v>
      </c>
      <c r="T76" s="181">
        <v>0.97634490652422701</v>
      </c>
      <c r="U76" s="181">
        <v>0.97331240188383095</v>
      </c>
      <c r="V76" s="181">
        <v>0.97809330628803304</v>
      </c>
    </row>
    <row r="77" spans="2:22" ht="15.95" customHeight="1" x14ac:dyDescent="0.25">
      <c r="B77" s="12" t="s">
        <v>17</v>
      </c>
      <c r="C77" s="47" t="s">
        <v>71</v>
      </c>
      <c r="D77" s="14" t="s">
        <v>32</v>
      </c>
      <c r="E77" s="15" t="s">
        <v>72</v>
      </c>
      <c r="F77" s="15" t="s">
        <v>20</v>
      </c>
      <c r="G77" s="237">
        <v>7</v>
      </c>
      <c r="J77" s="237" t="s">
        <v>71</v>
      </c>
      <c r="K77" s="178">
        <v>0.94578947368421051</v>
      </c>
      <c r="L77" s="178">
        <v>0.95787908820614465</v>
      </c>
      <c r="M77" s="178">
        <v>0.95779106577558915</v>
      </c>
      <c r="N77" s="178">
        <v>0.97557997557997556</v>
      </c>
      <c r="O77" s="178">
        <v>0.95814903028240894</v>
      </c>
      <c r="P77" s="178">
        <v>0.96326102169349193</v>
      </c>
      <c r="Q77" s="181">
        <v>0.95442176870748296</v>
      </c>
      <c r="R77" s="181">
        <v>0.951814396192742</v>
      </c>
      <c r="S77" s="181">
        <v>0.95816294432211402</v>
      </c>
      <c r="T77" s="181">
        <v>0.95925925925925903</v>
      </c>
      <c r="U77" s="181">
        <v>0.95480404551201004</v>
      </c>
      <c r="V77" s="181">
        <v>0.96771954182575504</v>
      </c>
    </row>
    <row r="78" spans="2:22" ht="15.95" customHeight="1" x14ac:dyDescent="0.25">
      <c r="B78" s="12" t="s">
        <v>17</v>
      </c>
      <c r="C78" s="47" t="s">
        <v>73</v>
      </c>
      <c r="D78" s="14" t="s">
        <v>32</v>
      </c>
      <c r="E78" s="15" t="s">
        <v>74</v>
      </c>
      <c r="F78" s="15" t="s">
        <v>20</v>
      </c>
      <c r="G78" s="237">
        <v>7</v>
      </c>
      <c r="J78" s="237" t="s">
        <v>73</v>
      </c>
      <c r="K78" s="178">
        <v>0.95896197948098971</v>
      </c>
      <c r="L78" s="178">
        <v>0.95584415584415583</v>
      </c>
      <c r="M78" s="178">
        <v>0.96786004882017895</v>
      </c>
      <c r="N78" s="178">
        <v>0.9792043399638336</v>
      </c>
      <c r="O78" s="178">
        <v>0.95615446500402257</v>
      </c>
      <c r="P78" s="178">
        <v>0.97060008054772451</v>
      </c>
      <c r="Q78" s="181">
        <v>0.95820895522388105</v>
      </c>
      <c r="R78" s="181">
        <v>0.95190713101160895</v>
      </c>
      <c r="S78" s="181">
        <v>0.96156558533145298</v>
      </c>
      <c r="T78" s="181">
        <v>0.96627666896077102</v>
      </c>
      <c r="U78" s="181">
        <v>0.94945594945594902</v>
      </c>
      <c r="V78" s="181">
        <v>0.97479954180985096</v>
      </c>
    </row>
    <row r="79" spans="2:22" ht="15.95" customHeight="1" x14ac:dyDescent="0.25">
      <c r="B79" s="12" t="s">
        <v>17</v>
      </c>
      <c r="C79" s="47" t="s">
        <v>363</v>
      </c>
      <c r="D79" s="14" t="s">
        <v>18</v>
      </c>
      <c r="E79" s="15" t="s">
        <v>364</v>
      </c>
      <c r="F79" s="15" t="s">
        <v>20</v>
      </c>
      <c r="G79" s="237">
        <v>7</v>
      </c>
      <c r="J79" s="237" t="s">
        <v>363</v>
      </c>
      <c r="K79" s="178">
        <v>0.97599999999999998</v>
      </c>
      <c r="L79" s="178">
        <v>0.91176470588235292</v>
      </c>
      <c r="M79" s="178"/>
      <c r="N79" s="178"/>
      <c r="O79" s="178"/>
      <c r="P79" s="178"/>
      <c r="Q79" s="181"/>
      <c r="R79" s="181"/>
      <c r="S79" s="181"/>
      <c r="T79" s="181"/>
      <c r="U79" s="181"/>
      <c r="V79" s="181"/>
    </row>
    <row r="80" spans="2:22" ht="15.95" customHeight="1" x14ac:dyDescent="0.25">
      <c r="B80" s="12" t="s">
        <v>17</v>
      </c>
      <c r="C80" s="48">
        <v>252</v>
      </c>
      <c r="D80" s="14" t="s">
        <v>18</v>
      </c>
      <c r="E80" s="15" t="s">
        <v>75</v>
      </c>
      <c r="F80" s="15" t="s">
        <v>20</v>
      </c>
      <c r="G80" s="237">
        <v>8</v>
      </c>
      <c r="J80" s="237">
        <v>252</v>
      </c>
      <c r="K80" s="178">
        <v>0.98750000000000004</v>
      </c>
      <c r="L80" s="178">
        <v>0.9910714285714286</v>
      </c>
      <c r="M80" s="178">
        <v>0.95833333333333337</v>
      </c>
      <c r="N80" s="178">
        <v>0.98684210526315785</v>
      </c>
      <c r="O80" s="178">
        <v>0.977491961414791</v>
      </c>
      <c r="P80" s="178">
        <v>0.99035369774919613</v>
      </c>
      <c r="Q80" s="181">
        <v>0.97472924187725596</v>
      </c>
      <c r="R80" s="181">
        <v>0.97904191616766501</v>
      </c>
      <c r="S80" s="181">
        <v>0.99339933993399299</v>
      </c>
      <c r="T80" s="181">
        <v>0.99352750809061496</v>
      </c>
      <c r="U80" s="181">
        <v>0.98765432098765404</v>
      </c>
      <c r="V80" s="181">
        <v>0.99126637554585195</v>
      </c>
    </row>
    <row r="81" spans="2:22" ht="15.95" customHeight="1" x14ac:dyDescent="0.25">
      <c r="B81" s="12" t="s">
        <v>17</v>
      </c>
      <c r="C81" s="48">
        <v>253</v>
      </c>
      <c r="D81" s="14" t="s">
        <v>18</v>
      </c>
      <c r="E81" s="15" t="s">
        <v>76</v>
      </c>
      <c r="F81" s="15" t="s">
        <v>20</v>
      </c>
      <c r="G81" s="237">
        <v>8</v>
      </c>
      <c r="J81" s="237">
        <v>253</v>
      </c>
      <c r="K81" s="178">
        <v>0.98870056497175141</v>
      </c>
      <c r="L81" s="178">
        <v>0.9874476987447699</v>
      </c>
      <c r="M81" s="178">
        <v>0.96551724137931039</v>
      </c>
      <c r="N81" s="178">
        <v>0.97826086956521741</v>
      </c>
      <c r="O81" s="178">
        <v>0.96794871794871795</v>
      </c>
      <c r="P81" s="178">
        <v>0.98961937716262971</v>
      </c>
      <c r="Q81" s="181">
        <v>0.97526501766784501</v>
      </c>
      <c r="R81" s="181">
        <v>0.99109792284866505</v>
      </c>
      <c r="S81" s="181">
        <v>0.96078431372549</v>
      </c>
      <c r="T81" s="181">
        <v>0.97763578274760399</v>
      </c>
      <c r="U81" s="181">
        <v>0.96012269938650296</v>
      </c>
      <c r="V81" s="181">
        <v>0.97379912663755497</v>
      </c>
    </row>
    <row r="82" spans="2:22" ht="15.95" customHeight="1" x14ac:dyDescent="0.25">
      <c r="B82" s="12" t="s">
        <v>17</v>
      </c>
      <c r="C82" s="49" t="s">
        <v>77</v>
      </c>
      <c r="D82" s="14" t="s">
        <v>32</v>
      </c>
      <c r="E82" s="15" t="s">
        <v>78</v>
      </c>
      <c r="F82" s="15" t="s">
        <v>20</v>
      </c>
      <c r="G82" s="237">
        <v>8</v>
      </c>
      <c r="J82" s="237" t="s">
        <v>77</v>
      </c>
      <c r="K82" s="178">
        <v>0.97577729573391181</v>
      </c>
      <c r="L82" s="178">
        <v>0.97232289950576611</v>
      </c>
      <c r="M82" s="178">
        <v>0.96089385474860334</v>
      </c>
      <c r="N82" s="178">
        <v>0.97954609134211268</v>
      </c>
      <c r="O82" s="178">
        <v>0.97113549618320616</v>
      </c>
      <c r="P82" s="178">
        <v>0.97734063745019917</v>
      </c>
      <c r="Q82" s="181">
        <v>0.97631578947368403</v>
      </c>
      <c r="R82" s="181">
        <v>0.97870491090830103</v>
      </c>
      <c r="S82" s="181">
        <v>0.98166399266559701</v>
      </c>
      <c r="T82" s="181">
        <v>0.97584219858155996</v>
      </c>
      <c r="U82" s="181">
        <v>0.98463302752293602</v>
      </c>
      <c r="V82" s="181">
        <v>0.97900197628458496</v>
      </c>
    </row>
    <row r="83" spans="2:22" ht="15.95" customHeight="1" x14ac:dyDescent="0.25">
      <c r="B83" s="12" t="s">
        <v>17</v>
      </c>
      <c r="C83" s="49" t="s">
        <v>79</v>
      </c>
      <c r="D83" s="14" t="s">
        <v>32</v>
      </c>
      <c r="E83" s="15" t="s">
        <v>80</v>
      </c>
      <c r="F83" s="15" t="s">
        <v>20</v>
      </c>
      <c r="G83" s="237">
        <v>8</v>
      </c>
      <c r="J83" s="237" t="s">
        <v>79</v>
      </c>
      <c r="K83" s="178">
        <v>0.99045738729845345</v>
      </c>
      <c r="L83" s="178">
        <v>0.95965506621496766</v>
      </c>
      <c r="M83" s="178">
        <v>0.9419128693039559</v>
      </c>
      <c r="N83" s="178">
        <v>0.97338618346545869</v>
      </c>
      <c r="O83" s="178">
        <v>0.96341756919374244</v>
      </c>
      <c r="P83" s="178">
        <v>0.97813520985172153</v>
      </c>
      <c r="Q83" s="181">
        <v>0.97186823755710505</v>
      </c>
      <c r="R83" s="181">
        <v>0.97245119305856798</v>
      </c>
      <c r="S83" s="181">
        <v>0.984615384615385</v>
      </c>
      <c r="T83" s="181">
        <v>0.98450796421557896</v>
      </c>
      <c r="U83" s="181">
        <v>0.97894498528412999</v>
      </c>
      <c r="V83" s="181">
        <v>0.985528219971057</v>
      </c>
    </row>
    <row r="84" spans="2:22" ht="15.95" customHeight="1" x14ac:dyDescent="0.25">
      <c r="B84" s="12" t="s">
        <v>17</v>
      </c>
      <c r="C84" s="50" t="s">
        <v>81</v>
      </c>
      <c r="D84" s="14" t="s">
        <v>32</v>
      </c>
      <c r="E84" s="15" t="s">
        <v>82</v>
      </c>
      <c r="F84" s="15" t="s">
        <v>20</v>
      </c>
      <c r="G84" s="237">
        <v>9</v>
      </c>
      <c r="J84" s="237" t="s">
        <v>81</v>
      </c>
      <c r="K84" s="178">
        <v>0.98225529479107043</v>
      </c>
      <c r="L84" s="178">
        <v>0.95997893628225384</v>
      </c>
      <c r="M84" s="178">
        <v>0.9568965517241379</v>
      </c>
      <c r="N84" s="178">
        <v>0.9642857142857143</v>
      </c>
      <c r="O84" s="178">
        <v>0.95580524344569284</v>
      </c>
      <c r="P84" s="178">
        <v>0.96602316602316607</v>
      </c>
      <c r="Q84" s="181">
        <v>0.97422289613343405</v>
      </c>
      <c r="R84" s="181">
        <v>0.96182931220741796</v>
      </c>
      <c r="S84" s="181">
        <v>0.97651882221394004</v>
      </c>
      <c r="T84" s="181">
        <v>0.96281443674808598</v>
      </c>
      <c r="U84" s="181">
        <v>0.96689240030097801</v>
      </c>
      <c r="V84" s="181">
        <v>0.98267231420870205</v>
      </c>
    </row>
    <row r="85" spans="2:22" ht="15.95" customHeight="1" x14ac:dyDescent="0.25">
      <c r="B85" s="12" t="s">
        <v>17</v>
      </c>
      <c r="C85" s="50" t="s">
        <v>83</v>
      </c>
      <c r="D85" s="14" t="s">
        <v>18</v>
      </c>
      <c r="E85" s="15" t="s">
        <v>84</v>
      </c>
      <c r="F85" s="15" t="s">
        <v>20</v>
      </c>
      <c r="G85" s="237">
        <v>9</v>
      </c>
      <c r="J85" s="237" t="s">
        <v>83</v>
      </c>
      <c r="K85" s="178">
        <v>0.92832167832167833</v>
      </c>
      <c r="L85" s="178">
        <v>0.88967136150234738</v>
      </c>
      <c r="M85" s="178"/>
      <c r="N85" s="178"/>
      <c r="O85" s="178"/>
      <c r="P85" s="178"/>
      <c r="Q85" s="181"/>
      <c r="R85" s="181"/>
      <c r="S85" s="181"/>
      <c r="T85" s="181"/>
      <c r="U85" s="181"/>
      <c r="V85" s="181"/>
    </row>
    <row r="86" spans="2:22" ht="15.95" customHeight="1" x14ac:dyDescent="0.25">
      <c r="B86" s="12" t="s">
        <v>17</v>
      </c>
      <c r="C86" s="50" t="s">
        <v>85</v>
      </c>
      <c r="D86" s="14" t="s">
        <v>32</v>
      </c>
      <c r="E86" s="15" t="s">
        <v>86</v>
      </c>
      <c r="F86" s="15" t="s">
        <v>20</v>
      </c>
      <c r="G86" s="237">
        <v>9</v>
      </c>
      <c r="J86" s="237" t="s">
        <v>85</v>
      </c>
      <c r="K86" s="178">
        <v>0.97019286966686147</v>
      </c>
      <c r="L86" s="178">
        <v>0.95444444444444443</v>
      </c>
      <c r="M86" s="178">
        <v>0.94566623544631312</v>
      </c>
      <c r="N86" s="178">
        <v>0.96948561464690497</v>
      </c>
      <c r="O86" s="178">
        <v>0.95616024187452764</v>
      </c>
      <c r="P86" s="178">
        <v>0.95629921259842521</v>
      </c>
      <c r="Q86" s="181">
        <v>0.96349514563106797</v>
      </c>
      <c r="R86" s="181">
        <v>0.95676071821179898</v>
      </c>
      <c r="S86" s="181">
        <v>0.97660145761411599</v>
      </c>
      <c r="T86" s="181">
        <v>0.96618357487922701</v>
      </c>
      <c r="U86" s="181">
        <v>0.95834911018553604</v>
      </c>
      <c r="V86" s="181">
        <v>0.97695669447755296</v>
      </c>
    </row>
    <row r="87" spans="2:22" ht="15.95" customHeight="1" x14ac:dyDescent="0.25">
      <c r="B87" s="12" t="s">
        <v>17</v>
      </c>
      <c r="C87" s="51">
        <v>295</v>
      </c>
      <c r="D87" s="14" t="s">
        <v>21</v>
      </c>
      <c r="E87" s="15" t="s">
        <v>87</v>
      </c>
      <c r="F87" s="15" t="s">
        <v>20</v>
      </c>
      <c r="G87" s="237">
        <v>17</v>
      </c>
      <c r="J87" s="237">
        <v>295</v>
      </c>
      <c r="K87" s="178">
        <v>0.95830388692579505</v>
      </c>
      <c r="L87" s="178">
        <v>0.93036750483558994</v>
      </c>
      <c r="M87" s="178">
        <v>0.91114457831325302</v>
      </c>
      <c r="N87" s="178">
        <v>0.961046511627907</v>
      </c>
      <c r="O87" s="178">
        <v>0.94618395303326808</v>
      </c>
      <c r="P87" s="178">
        <v>0.96319018404907975</v>
      </c>
      <c r="Q87" s="181">
        <v>0.96884128529698199</v>
      </c>
      <c r="R87" s="181">
        <v>0.94927536231884102</v>
      </c>
      <c r="S87" s="181">
        <v>0.96387154326494195</v>
      </c>
      <c r="T87" s="181">
        <v>0.95946528676153497</v>
      </c>
      <c r="U87" s="181">
        <v>0.93230769230769195</v>
      </c>
      <c r="V87" s="181">
        <v>0.96765375854214097</v>
      </c>
    </row>
    <row r="88" spans="2:22" ht="15.95" customHeight="1" x14ac:dyDescent="0.25">
      <c r="B88" s="12" t="s">
        <v>17</v>
      </c>
      <c r="C88" s="52">
        <v>298</v>
      </c>
      <c r="D88" s="14" t="s">
        <v>25</v>
      </c>
      <c r="E88" s="15" t="s">
        <v>88</v>
      </c>
      <c r="F88" s="15" t="s">
        <v>89</v>
      </c>
      <c r="G88" s="237">
        <v>14</v>
      </c>
      <c r="J88" s="237">
        <v>298</v>
      </c>
      <c r="K88" s="178">
        <v>0.99032258064516132</v>
      </c>
      <c r="L88" s="178">
        <v>0.95114595898673104</v>
      </c>
      <c r="M88" s="178">
        <v>0.96750727449078566</v>
      </c>
      <c r="N88" s="178">
        <v>0.96086216676120251</v>
      </c>
      <c r="O88" s="178">
        <v>0.96282173498570067</v>
      </c>
      <c r="P88" s="178">
        <v>0.97816150330116813</v>
      </c>
      <c r="Q88" s="181">
        <v>0.97029204431017102</v>
      </c>
      <c r="R88" s="181">
        <v>0.98287345385347302</v>
      </c>
      <c r="S88" s="181">
        <v>0.97697540554683404</v>
      </c>
      <c r="T88" s="181">
        <v>0.97908366533864499</v>
      </c>
      <c r="U88" s="181">
        <v>0.95524475524475505</v>
      </c>
      <c r="V88" s="181">
        <v>0.95773016792125099</v>
      </c>
    </row>
    <row r="89" spans="2:22" ht="15.95" customHeight="1" x14ac:dyDescent="0.25">
      <c r="B89" s="12" t="s">
        <v>17</v>
      </c>
      <c r="C89" s="53">
        <v>30</v>
      </c>
      <c r="D89" s="14" t="s">
        <v>47</v>
      </c>
      <c r="E89" s="15" t="s">
        <v>90</v>
      </c>
      <c r="F89" s="15" t="s">
        <v>20</v>
      </c>
      <c r="G89" s="237">
        <v>10</v>
      </c>
      <c r="J89" s="237">
        <v>30</v>
      </c>
      <c r="K89" s="178">
        <v>0.97252943275062431</v>
      </c>
      <c r="L89" s="178">
        <v>0.95306975249116044</v>
      </c>
      <c r="M89" s="178">
        <v>0.94342359767891681</v>
      </c>
      <c r="N89" s="178">
        <v>0.95466810577441985</v>
      </c>
      <c r="O89" s="178">
        <v>0.94507621582385681</v>
      </c>
      <c r="P89" s="178">
        <v>0.95617330328074135</v>
      </c>
      <c r="Q89" s="181">
        <v>0.95771263815473295</v>
      </c>
      <c r="R89" s="181">
        <v>0.96147816349384096</v>
      </c>
      <c r="S89" s="181">
        <v>0.96259524359270399</v>
      </c>
      <c r="T89" s="181">
        <v>0.95652173913043503</v>
      </c>
      <c r="U89" s="181">
        <v>0.901031894934334</v>
      </c>
      <c r="V89" s="181">
        <v>0.94366197183098599</v>
      </c>
    </row>
    <row r="90" spans="2:22" ht="15.95" customHeight="1" x14ac:dyDescent="0.25">
      <c r="B90" s="54" t="s">
        <v>91</v>
      </c>
      <c r="C90" s="55">
        <v>309</v>
      </c>
      <c r="D90" s="14" t="s">
        <v>21</v>
      </c>
      <c r="E90" s="15" t="s">
        <v>92</v>
      </c>
      <c r="F90" s="15" t="s">
        <v>89</v>
      </c>
      <c r="G90" s="237">
        <v>61</v>
      </c>
      <c r="J90" s="237">
        <v>309</v>
      </c>
      <c r="K90" s="178">
        <v>0.98713060057197333</v>
      </c>
      <c r="L90" s="178">
        <v>0.95161290322580649</v>
      </c>
      <c r="M90" s="178">
        <v>0.92797904845045831</v>
      </c>
      <c r="N90" s="178">
        <v>0.97565457050987603</v>
      </c>
      <c r="O90" s="178">
        <v>0.96003365586874212</v>
      </c>
      <c r="P90" s="178">
        <v>0.96785875961973744</v>
      </c>
      <c r="Q90" s="181">
        <v>0.97712833545108002</v>
      </c>
      <c r="R90" s="181">
        <v>0.97239915074310002</v>
      </c>
      <c r="S90" s="181">
        <v>0.97709251101321604</v>
      </c>
      <c r="T90" s="181">
        <v>0.95741324921135695</v>
      </c>
      <c r="U90" s="181">
        <v>0.936744186046512</v>
      </c>
      <c r="V90" s="181">
        <v>0.95621406457319802</v>
      </c>
    </row>
    <row r="91" spans="2:22" ht="15.95" customHeight="1" x14ac:dyDescent="0.25">
      <c r="B91" s="54" t="s">
        <v>91</v>
      </c>
      <c r="C91" s="55" t="s">
        <v>93</v>
      </c>
      <c r="D91" s="14" t="s">
        <v>18</v>
      </c>
      <c r="E91" s="15" t="s">
        <v>94</v>
      </c>
      <c r="F91" s="15" t="s">
        <v>89</v>
      </c>
      <c r="G91" s="237">
        <v>61</v>
      </c>
      <c r="J91" s="237" t="s">
        <v>93</v>
      </c>
      <c r="K91" s="178">
        <v>0.97413793103448276</v>
      </c>
      <c r="L91" s="178">
        <v>0.93023255813953487</v>
      </c>
      <c r="M91" s="178">
        <v>0.94736842105263153</v>
      </c>
      <c r="N91" s="178">
        <v>0.95522388059701491</v>
      </c>
      <c r="O91" s="178">
        <v>0.95530726256983245</v>
      </c>
      <c r="P91" s="178">
        <v>0.98734177215189878</v>
      </c>
      <c r="Q91" s="181">
        <v>0.968152866242038</v>
      </c>
      <c r="R91" s="181">
        <v>0.97752808988763995</v>
      </c>
      <c r="S91" s="181">
        <v>0.95679012345679004</v>
      </c>
      <c r="T91" s="181">
        <v>0.94904458598726105</v>
      </c>
      <c r="U91" s="181">
        <v>0.90588235294117703</v>
      </c>
      <c r="V91" s="181">
        <v>0.97599999999999998</v>
      </c>
    </row>
    <row r="92" spans="2:22" ht="15.95" customHeight="1" x14ac:dyDescent="0.25">
      <c r="B92" s="54" t="s">
        <v>91</v>
      </c>
      <c r="C92" s="56">
        <v>31</v>
      </c>
      <c r="D92" s="14" t="s">
        <v>47</v>
      </c>
      <c r="E92" s="15" t="s">
        <v>95</v>
      </c>
      <c r="F92" s="15" t="s">
        <v>89</v>
      </c>
      <c r="G92" s="237">
        <v>63</v>
      </c>
      <c r="J92" s="237">
        <v>31</v>
      </c>
      <c r="K92" s="178">
        <v>0.99173065564087415</v>
      </c>
      <c r="L92" s="178">
        <v>0.98154477101845528</v>
      </c>
      <c r="M92" s="178">
        <v>0.97717899367610672</v>
      </c>
      <c r="N92" s="178">
        <v>0.98267898383371821</v>
      </c>
      <c r="O92" s="178">
        <v>0.96922657952069713</v>
      </c>
      <c r="P92" s="178">
        <v>0.96895851465042071</v>
      </c>
      <c r="Q92" s="181">
        <v>0.98077964266377904</v>
      </c>
      <c r="R92" s="181">
        <v>0.975298588490771</v>
      </c>
      <c r="S92" s="181">
        <v>0.97999428408116596</v>
      </c>
      <c r="T92" s="181">
        <v>0.95684442001099501</v>
      </c>
      <c r="U92" s="181">
        <v>0.97050561797752799</v>
      </c>
      <c r="V92" s="181">
        <v>0.98219254312743498</v>
      </c>
    </row>
    <row r="93" spans="2:22" ht="15.95" customHeight="1" x14ac:dyDescent="0.25">
      <c r="B93" s="54" t="s">
        <v>91</v>
      </c>
      <c r="C93" s="57">
        <v>313</v>
      </c>
      <c r="D93" s="14" t="s">
        <v>21</v>
      </c>
      <c r="E93" s="15" t="s">
        <v>365</v>
      </c>
      <c r="F93" s="15" t="s">
        <v>89</v>
      </c>
      <c r="G93" s="237">
        <v>63</v>
      </c>
      <c r="J93" s="237">
        <v>313</v>
      </c>
      <c r="K93" s="178">
        <v>0.99180722891566264</v>
      </c>
      <c r="L93" s="178">
        <v>0.971107544141252</v>
      </c>
      <c r="M93" s="178">
        <v>0.97355663287791983</v>
      </c>
      <c r="N93" s="178">
        <v>0.98236658932714616</v>
      </c>
      <c r="O93" s="178">
        <v>0.96978851963746227</v>
      </c>
      <c r="P93" s="178">
        <v>0.96060037523452158</v>
      </c>
      <c r="Q93" s="181">
        <v>0.98005203816131803</v>
      </c>
      <c r="R93" s="181">
        <v>0.97199482981473495</v>
      </c>
      <c r="S93" s="181">
        <v>0.98716773602199803</v>
      </c>
      <c r="T93" s="181">
        <v>0.97923110914714995</v>
      </c>
      <c r="U93" s="181">
        <v>0.96076683013820796</v>
      </c>
      <c r="V93" s="181">
        <v>0.98702460850111895</v>
      </c>
    </row>
    <row r="94" spans="2:22" ht="15.95" customHeight="1" x14ac:dyDescent="0.25">
      <c r="B94" s="54" t="s">
        <v>91</v>
      </c>
      <c r="C94" s="58">
        <v>314</v>
      </c>
      <c r="D94" s="14" t="s">
        <v>21</v>
      </c>
      <c r="E94" s="15" t="s">
        <v>98</v>
      </c>
      <c r="F94" s="15" t="s">
        <v>89</v>
      </c>
      <c r="G94" s="237">
        <v>63</v>
      </c>
      <c r="J94" s="237">
        <v>314</v>
      </c>
      <c r="K94" s="178">
        <v>0.98855835240274603</v>
      </c>
      <c r="L94" s="178">
        <v>0.97078514911746805</v>
      </c>
      <c r="M94" s="178">
        <v>0.97248677248677251</v>
      </c>
      <c r="N94" s="178">
        <v>0.97974113674732699</v>
      </c>
      <c r="O94" s="178">
        <v>0.93453608247422681</v>
      </c>
      <c r="P94" s="178">
        <v>0.95867319195214795</v>
      </c>
      <c r="Q94" s="181">
        <v>0.97641509433962304</v>
      </c>
      <c r="R94" s="181">
        <v>0.93714285714285706</v>
      </c>
      <c r="S94" s="181">
        <v>0.96597145993413802</v>
      </c>
      <c r="T94" s="181">
        <v>0.95287107258938197</v>
      </c>
      <c r="U94" s="181">
        <v>0.94471544715447198</v>
      </c>
      <c r="V94" s="181">
        <v>0.97701149425287404</v>
      </c>
    </row>
    <row r="95" spans="2:22" ht="15.95" customHeight="1" x14ac:dyDescent="0.25">
      <c r="B95" s="54" t="s">
        <v>91</v>
      </c>
      <c r="C95" s="171">
        <v>32</v>
      </c>
      <c r="D95" s="14" t="s">
        <v>47</v>
      </c>
      <c r="E95" s="15" t="s">
        <v>99</v>
      </c>
      <c r="F95" s="15" t="s">
        <v>89</v>
      </c>
      <c r="G95" s="237">
        <v>62</v>
      </c>
      <c r="J95" s="237">
        <v>32</v>
      </c>
      <c r="K95" s="178">
        <v>0.991553544494721</v>
      </c>
      <c r="L95" s="178">
        <v>0.97410776766969909</v>
      </c>
      <c r="M95" s="178">
        <v>0.96293078482479</v>
      </c>
      <c r="N95" s="178">
        <v>0.97890295358649793</v>
      </c>
      <c r="O95" s="178">
        <v>0.96554694229112836</v>
      </c>
      <c r="P95" s="178">
        <v>0.95458729671678433</v>
      </c>
      <c r="Q95" s="181">
        <v>0.97773393461104896</v>
      </c>
      <c r="R95" s="181">
        <v>0.96162657502863702</v>
      </c>
      <c r="S95" s="181">
        <v>0.97540011855364595</v>
      </c>
      <c r="T95" s="181">
        <v>0.97080924855491302</v>
      </c>
      <c r="U95" s="181">
        <v>0.95722405025426305</v>
      </c>
      <c r="V95" s="181">
        <v>0.96848555587977803</v>
      </c>
    </row>
    <row r="96" spans="2:22" ht="15.95" customHeight="1" x14ac:dyDescent="0.25">
      <c r="B96" s="12" t="s">
        <v>17</v>
      </c>
      <c r="C96" s="59">
        <v>321</v>
      </c>
      <c r="D96" s="14" t="s">
        <v>25</v>
      </c>
      <c r="E96" s="15" t="s">
        <v>100</v>
      </c>
      <c r="F96" s="15" t="s">
        <v>20</v>
      </c>
      <c r="G96" s="237">
        <v>17</v>
      </c>
      <c r="J96" s="237">
        <v>321</v>
      </c>
      <c r="K96" s="178">
        <v>0.97727272727272729</v>
      </c>
      <c r="L96" s="178">
        <v>0.93689320388349517</v>
      </c>
      <c r="M96" s="178">
        <v>0.95590994371482174</v>
      </c>
      <c r="N96" s="178">
        <v>0.95316455696202529</v>
      </c>
      <c r="O96" s="178">
        <v>0.94351279788172993</v>
      </c>
      <c r="P96" s="178">
        <v>0.95617173524150267</v>
      </c>
      <c r="Q96" s="181">
        <v>0.94827586206896597</v>
      </c>
      <c r="R96" s="181">
        <v>0.94768764215314605</v>
      </c>
      <c r="S96" s="181">
        <v>0.95677472984206102</v>
      </c>
      <c r="T96" s="181">
        <v>0.95673469387755095</v>
      </c>
      <c r="U96" s="181">
        <v>0.959564541213064</v>
      </c>
      <c r="V96" s="181">
        <v>0.97727272727272696</v>
      </c>
    </row>
    <row r="97" spans="2:23" ht="15.95" customHeight="1" x14ac:dyDescent="0.25">
      <c r="B97" s="12" t="s">
        <v>17</v>
      </c>
      <c r="C97" s="60">
        <v>323</v>
      </c>
      <c r="D97" s="14" t="s">
        <v>21</v>
      </c>
      <c r="E97" s="15" t="s">
        <v>101</v>
      </c>
      <c r="F97" s="15" t="s">
        <v>89</v>
      </c>
      <c r="G97" s="237">
        <v>14</v>
      </c>
      <c r="J97" s="237">
        <v>323</v>
      </c>
      <c r="K97" s="178">
        <v>0.99070727929788327</v>
      </c>
      <c r="L97" s="178">
        <v>0.98626104023552508</v>
      </c>
      <c r="M97" s="178">
        <v>0.98464730290456437</v>
      </c>
      <c r="N97" s="178">
        <v>0.9853072128227961</v>
      </c>
      <c r="O97" s="178">
        <v>0.98608837970540097</v>
      </c>
      <c r="P97" s="178">
        <v>0.99019607843137258</v>
      </c>
      <c r="Q97" s="181">
        <v>0.98470442331541996</v>
      </c>
      <c r="R97" s="181">
        <v>0.98254161591555</v>
      </c>
      <c r="S97" s="181">
        <v>0.98536375376668095</v>
      </c>
      <c r="T97" s="181">
        <v>0.98436857260386701</v>
      </c>
      <c r="U97" s="181">
        <v>0.98050021195421799</v>
      </c>
      <c r="V97" s="181">
        <v>0.98247863247863298</v>
      </c>
    </row>
    <row r="98" spans="2:23" ht="15.95" customHeight="1" x14ac:dyDescent="0.25">
      <c r="B98" s="54" t="s">
        <v>91</v>
      </c>
      <c r="C98" s="61">
        <v>324</v>
      </c>
      <c r="D98" s="14" t="s">
        <v>25</v>
      </c>
      <c r="E98" s="15" t="s">
        <v>102</v>
      </c>
      <c r="F98" s="15" t="s">
        <v>89</v>
      </c>
      <c r="G98" s="237">
        <v>62</v>
      </c>
      <c r="J98" s="237">
        <v>324</v>
      </c>
      <c r="K98" s="178">
        <v>0.98454106280193232</v>
      </c>
      <c r="L98" s="178">
        <v>0.96481876332622596</v>
      </c>
      <c r="M98" s="178">
        <v>0.96478873239436624</v>
      </c>
      <c r="N98" s="178">
        <v>0.95205479452054798</v>
      </c>
      <c r="O98" s="178">
        <v>0.93542757417102962</v>
      </c>
      <c r="P98" s="178">
        <v>0.94622641509433958</v>
      </c>
      <c r="Q98" s="181">
        <v>0.96745027124773997</v>
      </c>
      <c r="R98" s="181">
        <v>0.94982078853046603</v>
      </c>
      <c r="S98" s="181">
        <v>0.94372693726937296</v>
      </c>
      <c r="T98" s="181">
        <v>0.93824884792626695</v>
      </c>
      <c r="U98" s="181">
        <v>0.92377495462794901</v>
      </c>
      <c r="V98" s="181">
        <v>0.95052331113225497</v>
      </c>
    </row>
    <row r="99" spans="2:23" ht="15.95" customHeight="1" x14ac:dyDescent="0.25">
      <c r="B99" s="54" t="s">
        <v>91</v>
      </c>
      <c r="C99" s="30">
        <v>325</v>
      </c>
      <c r="D99" s="14" t="s">
        <v>21</v>
      </c>
      <c r="E99" s="15" t="s">
        <v>103</v>
      </c>
      <c r="F99" s="15" t="s">
        <v>89</v>
      </c>
      <c r="G99" s="237">
        <v>62</v>
      </c>
      <c r="J99" s="237">
        <v>325</v>
      </c>
      <c r="K99" s="178">
        <v>0.99245915374947635</v>
      </c>
      <c r="L99" s="178">
        <v>0.98462255358807083</v>
      </c>
      <c r="M99" s="178">
        <v>0.97032534858777264</v>
      </c>
      <c r="N99" s="178">
        <v>0.98224151539068671</v>
      </c>
      <c r="O99" s="178">
        <v>0.98225469728601256</v>
      </c>
      <c r="P99" s="178">
        <v>0.98230421686746983</v>
      </c>
      <c r="Q99" s="181">
        <v>0.99247851002865295</v>
      </c>
      <c r="R99" s="181">
        <v>0.98499127399650999</v>
      </c>
      <c r="S99" s="181">
        <v>0.98636698599852601</v>
      </c>
      <c r="T99" s="181">
        <v>0.97846715328467204</v>
      </c>
      <c r="U99" s="181">
        <v>0.98003629764065303</v>
      </c>
      <c r="V99" s="181">
        <v>0.98579109062979997</v>
      </c>
    </row>
    <row r="100" spans="2:23" ht="15.95" customHeight="1" x14ac:dyDescent="0.25">
      <c r="B100" s="54" t="s">
        <v>91</v>
      </c>
      <c r="C100" s="62">
        <v>326</v>
      </c>
      <c r="D100" s="14" t="s">
        <v>25</v>
      </c>
      <c r="E100" s="15" t="s">
        <v>104</v>
      </c>
      <c r="F100" s="15" t="s">
        <v>89</v>
      </c>
      <c r="G100" s="237">
        <v>62</v>
      </c>
      <c r="J100" s="237">
        <v>326</v>
      </c>
      <c r="K100" s="178">
        <v>0.99625468164794007</v>
      </c>
      <c r="L100" s="178">
        <v>0.96059113300492616</v>
      </c>
      <c r="M100" s="178">
        <v>0.96531219028741333</v>
      </c>
      <c r="N100" s="178">
        <v>0.97738095238095235</v>
      </c>
      <c r="O100" s="178">
        <v>0.96924603174603174</v>
      </c>
      <c r="P100" s="178">
        <v>0.96432432432432436</v>
      </c>
      <c r="Q100" s="181">
        <v>0.97558386411889597</v>
      </c>
      <c r="R100" s="181">
        <v>0.96062992125984203</v>
      </c>
      <c r="S100" s="181">
        <v>0.96959826275787198</v>
      </c>
      <c r="T100" s="181">
        <v>0.97444089456868999</v>
      </c>
      <c r="U100" s="181">
        <v>0.98552223371251302</v>
      </c>
      <c r="V100" s="181">
        <v>0.99393203883495096</v>
      </c>
    </row>
    <row r="101" spans="2:23" ht="15.95" customHeight="1" x14ac:dyDescent="0.25">
      <c r="B101" s="54" t="s">
        <v>91</v>
      </c>
      <c r="C101" s="31">
        <v>33</v>
      </c>
      <c r="D101" s="14" t="s">
        <v>47</v>
      </c>
      <c r="E101" s="15" t="s">
        <v>105</v>
      </c>
      <c r="F101" s="15" t="s">
        <v>37</v>
      </c>
      <c r="G101" s="237">
        <v>64</v>
      </c>
      <c r="J101" s="237">
        <v>33</v>
      </c>
      <c r="K101" s="178">
        <v>0.99164746543778803</v>
      </c>
      <c r="L101" s="178">
        <v>0.97980769230769227</v>
      </c>
      <c r="M101" s="178">
        <v>0.97240956468424278</v>
      </c>
      <c r="N101" s="178">
        <v>0.97986974541148608</v>
      </c>
      <c r="O101" s="178">
        <v>0.97004991680532449</v>
      </c>
      <c r="P101" s="178">
        <v>0.9750215331610681</v>
      </c>
      <c r="Q101" s="181">
        <v>0.98523093447905497</v>
      </c>
      <c r="R101" s="181">
        <v>0.98432008650986802</v>
      </c>
      <c r="S101" s="181">
        <v>0.99071991001124904</v>
      </c>
      <c r="T101" s="181">
        <v>0.97940379403793998</v>
      </c>
      <c r="U101" s="181">
        <v>0.97511881464914696</v>
      </c>
      <c r="V101" s="181">
        <v>0.98420049032960999</v>
      </c>
    </row>
    <row r="102" spans="2:23" ht="15.95" customHeight="1" x14ac:dyDescent="0.25">
      <c r="B102" s="12" t="s">
        <v>17</v>
      </c>
      <c r="C102" s="54" t="s">
        <v>366</v>
      </c>
      <c r="D102" s="14" t="s">
        <v>25</v>
      </c>
      <c r="E102" s="15" t="s">
        <v>367</v>
      </c>
      <c r="F102" s="15" t="s">
        <v>20</v>
      </c>
      <c r="G102" s="237">
        <v>17</v>
      </c>
      <c r="J102" s="237" t="s">
        <v>366</v>
      </c>
      <c r="K102" s="178">
        <v>1</v>
      </c>
      <c r="L102" s="178">
        <v>0.9285714285714286</v>
      </c>
      <c r="M102" s="178">
        <v>1</v>
      </c>
      <c r="N102" s="178">
        <v>1</v>
      </c>
      <c r="O102" s="178">
        <v>1</v>
      </c>
      <c r="P102" s="178">
        <v>1</v>
      </c>
      <c r="Q102" s="181">
        <v>1</v>
      </c>
      <c r="R102" s="181">
        <v>1</v>
      </c>
      <c r="S102" s="181">
        <v>1</v>
      </c>
      <c r="T102" s="181">
        <v>1</v>
      </c>
      <c r="U102" s="181">
        <v>1</v>
      </c>
      <c r="V102" s="181">
        <v>1</v>
      </c>
    </row>
    <row r="103" spans="2:23" ht="15.95" customHeight="1" x14ac:dyDescent="0.25">
      <c r="B103" s="54" t="s">
        <v>91</v>
      </c>
      <c r="C103" s="63">
        <v>35</v>
      </c>
      <c r="D103" s="14" t="s">
        <v>47</v>
      </c>
      <c r="E103" s="15" t="s">
        <v>106</v>
      </c>
      <c r="F103" s="15" t="s">
        <v>107</v>
      </c>
      <c r="G103" s="237">
        <v>53</v>
      </c>
      <c r="J103" s="237">
        <v>35</v>
      </c>
      <c r="K103" s="178">
        <v>0.98589639273121776</v>
      </c>
      <c r="L103" s="178">
        <v>0.97421116504854366</v>
      </c>
      <c r="M103" s="178">
        <v>0.96997755331088664</v>
      </c>
      <c r="N103" s="178">
        <v>0.98314767209368747</v>
      </c>
      <c r="O103" s="178">
        <v>0.9661581137309293</v>
      </c>
      <c r="P103" s="178">
        <v>0.96678966789667897</v>
      </c>
      <c r="Q103" s="181">
        <v>0.98291054739652906</v>
      </c>
      <c r="R103" s="181">
        <v>0.98473895582329296</v>
      </c>
      <c r="S103" s="181">
        <v>0.98817381738173804</v>
      </c>
      <c r="T103" s="181">
        <v>0.67958796421794498</v>
      </c>
      <c r="U103" s="181">
        <v>0.93916141408605103</v>
      </c>
      <c r="V103" s="181">
        <v>0.98952457695406904</v>
      </c>
      <c r="W103" s="183"/>
    </row>
    <row r="104" spans="2:23" ht="15.95" customHeight="1" x14ac:dyDescent="0.25">
      <c r="B104" s="54" t="s">
        <v>91</v>
      </c>
      <c r="C104" s="64">
        <v>351</v>
      </c>
      <c r="D104" s="14" t="s">
        <v>25</v>
      </c>
      <c r="E104" s="15" t="s">
        <v>108</v>
      </c>
      <c r="F104" s="15" t="s">
        <v>107</v>
      </c>
      <c r="G104" s="237">
        <v>54</v>
      </c>
      <c r="J104" s="237">
        <v>351</v>
      </c>
      <c r="K104" s="178">
        <v>0.98088531187122741</v>
      </c>
      <c r="L104" s="178">
        <v>0.93722755013077597</v>
      </c>
      <c r="M104" s="178">
        <v>0.95629238884702339</v>
      </c>
      <c r="N104" s="178">
        <v>0.96439169139465875</v>
      </c>
      <c r="O104" s="178">
        <v>0.95265423242467717</v>
      </c>
      <c r="P104" s="178">
        <v>0.95754716981132071</v>
      </c>
      <c r="Q104" s="181">
        <v>0.96996047430830001</v>
      </c>
      <c r="R104" s="181">
        <v>0.98334489937543401</v>
      </c>
      <c r="S104" s="181">
        <v>0.98354525056095699</v>
      </c>
      <c r="T104" s="181">
        <v>0.97970687711386695</v>
      </c>
      <c r="U104" s="181">
        <v>0.98075442648190903</v>
      </c>
      <c r="V104" s="181">
        <v>0.97706879361914301</v>
      </c>
      <c r="W104" s="183"/>
    </row>
    <row r="105" spans="2:23" ht="15.95" customHeight="1" x14ac:dyDescent="0.25">
      <c r="B105" s="54" t="s">
        <v>91</v>
      </c>
      <c r="C105" s="22">
        <v>352</v>
      </c>
      <c r="D105" s="14" t="s">
        <v>18</v>
      </c>
      <c r="E105" s="15" t="s">
        <v>109</v>
      </c>
      <c r="F105" s="15" t="s">
        <v>107</v>
      </c>
      <c r="G105" s="237">
        <v>54</v>
      </c>
      <c r="J105" s="237">
        <v>352</v>
      </c>
      <c r="K105" s="178">
        <v>0.9812646370023419</v>
      </c>
      <c r="L105" s="178">
        <v>0.96037539103232539</v>
      </c>
      <c r="M105" s="178">
        <v>0.9658580413297394</v>
      </c>
      <c r="N105" s="178">
        <v>0.94541231126596981</v>
      </c>
      <c r="O105" s="178">
        <v>0.94618055555555558</v>
      </c>
      <c r="P105" s="178">
        <v>0.94275161588180978</v>
      </c>
      <c r="Q105" s="181">
        <v>0.96746411483253603</v>
      </c>
      <c r="R105" s="181">
        <v>0.97925311203319498</v>
      </c>
      <c r="S105" s="181">
        <v>0.98746642793196104</v>
      </c>
      <c r="T105" s="181">
        <v>0.98012646793134595</v>
      </c>
      <c r="U105" s="181">
        <v>0.97506448839208903</v>
      </c>
      <c r="V105" s="181">
        <v>0.97590361445783103</v>
      </c>
      <c r="W105" s="183"/>
    </row>
    <row r="106" spans="2:23" ht="15.95" customHeight="1" x14ac:dyDescent="0.25">
      <c r="B106" s="54" t="s">
        <v>91</v>
      </c>
      <c r="C106" s="65">
        <v>353</v>
      </c>
      <c r="D106" s="14" t="s">
        <v>21</v>
      </c>
      <c r="E106" s="15" t="s">
        <v>110</v>
      </c>
      <c r="F106" s="15" t="s">
        <v>107</v>
      </c>
      <c r="G106" s="237">
        <v>54</v>
      </c>
      <c r="J106" s="237">
        <v>353</v>
      </c>
      <c r="K106" s="178">
        <v>0.98699947997919912</v>
      </c>
      <c r="L106" s="178">
        <v>0.95186246418338105</v>
      </c>
      <c r="M106" s="178">
        <v>0.95133437990580849</v>
      </c>
      <c r="N106" s="178">
        <v>0.97091108671789239</v>
      </c>
      <c r="O106" s="178">
        <v>0.93871136720796233</v>
      </c>
      <c r="P106" s="178">
        <v>0.93909733550842844</v>
      </c>
      <c r="Q106" s="181">
        <v>0.97192445125063798</v>
      </c>
      <c r="R106" s="181">
        <v>0.97837022132796803</v>
      </c>
      <c r="S106" s="181">
        <v>0.98296334537945296</v>
      </c>
      <c r="T106" s="181">
        <v>0.97031963470319604</v>
      </c>
      <c r="U106" s="181">
        <v>0.97652838427947597</v>
      </c>
      <c r="V106" s="181">
        <v>0.98040226921093299</v>
      </c>
      <c r="W106" s="183"/>
    </row>
    <row r="107" spans="2:23" ht="15.95" customHeight="1" x14ac:dyDescent="0.25">
      <c r="B107" s="54" t="s">
        <v>91</v>
      </c>
      <c r="C107" s="66">
        <v>355</v>
      </c>
      <c r="D107" s="14" t="s">
        <v>21</v>
      </c>
      <c r="E107" s="15" t="s">
        <v>111</v>
      </c>
      <c r="F107" s="15" t="s">
        <v>107</v>
      </c>
      <c r="G107" s="237">
        <v>53</v>
      </c>
      <c r="J107" s="237">
        <v>355</v>
      </c>
      <c r="K107" s="178">
        <v>0.98515769944341369</v>
      </c>
      <c r="L107" s="178">
        <v>0.97131353799698039</v>
      </c>
      <c r="M107" s="178">
        <v>0.96466759646675959</v>
      </c>
      <c r="N107" s="178">
        <v>0.97664233576642334</v>
      </c>
      <c r="O107" s="178">
        <v>0.95768880800727929</v>
      </c>
      <c r="P107" s="178">
        <v>0.95964335992491789</v>
      </c>
      <c r="Q107" s="181">
        <v>0.97768853190539895</v>
      </c>
      <c r="R107" s="181">
        <v>0.98597721297107799</v>
      </c>
      <c r="S107" s="181">
        <v>0.98860528714676399</v>
      </c>
      <c r="T107" s="181">
        <v>0.91599281221922702</v>
      </c>
      <c r="U107" s="181">
        <v>0.97732426303854902</v>
      </c>
      <c r="V107" s="181">
        <v>0.99030918320258399</v>
      </c>
      <c r="W107" s="183"/>
    </row>
    <row r="108" spans="2:23" ht="15.95" customHeight="1" x14ac:dyDescent="0.25">
      <c r="B108" s="54" t="s">
        <v>91</v>
      </c>
      <c r="C108" s="67">
        <v>36</v>
      </c>
      <c r="D108" s="14" t="s">
        <v>43</v>
      </c>
      <c r="E108" s="15" t="s">
        <v>112</v>
      </c>
      <c r="F108" s="15" t="s">
        <v>89</v>
      </c>
      <c r="G108" s="237">
        <v>60</v>
      </c>
      <c r="J108" s="237">
        <v>36</v>
      </c>
      <c r="K108" s="178">
        <v>0.98405668733392382</v>
      </c>
      <c r="L108" s="178">
        <v>0.92379421221864955</v>
      </c>
      <c r="M108" s="178">
        <v>0.88376696832579182</v>
      </c>
      <c r="N108" s="178">
        <v>0.90219324244220511</v>
      </c>
      <c r="O108" s="178">
        <v>0.86994628216002257</v>
      </c>
      <c r="P108" s="178">
        <v>0.8837140314446752</v>
      </c>
      <c r="Q108" s="181">
        <v>0.91420689655172405</v>
      </c>
      <c r="R108" s="181">
        <v>0.89278806300082902</v>
      </c>
      <c r="S108" s="181">
        <v>0.91056910569105698</v>
      </c>
      <c r="T108" s="181">
        <v>0.89661916736518599</v>
      </c>
      <c r="U108" s="181">
        <v>0.849875930521092</v>
      </c>
      <c r="V108" s="181">
        <v>0.90852094613850098</v>
      </c>
      <c r="W108" s="183"/>
    </row>
    <row r="109" spans="2:23" ht="15.95" customHeight="1" x14ac:dyDescent="0.25">
      <c r="B109" s="54" t="s">
        <v>91</v>
      </c>
      <c r="C109" s="68">
        <v>361</v>
      </c>
      <c r="D109" s="14" t="s">
        <v>21</v>
      </c>
      <c r="E109" s="15" t="s">
        <v>113</v>
      </c>
      <c r="F109" s="15" t="s">
        <v>37</v>
      </c>
      <c r="G109" s="237">
        <v>64</v>
      </c>
      <c r="J109" s="237">
        <v>361</v>
      </c>
      <c r="K109" s="178">
        <v>0.98914812805208896</v>
      </c>
      <c r="L109" s="178">
        <v>0.96004842615012109</v>
      </c>
      <c r="M109" s="178">
        <v>0.94191096634093374</v>
      </c>
      <c r="N109" s="178">
        <v>0.956989247311828</v>
      </c>
      <c r="O109" s="178">
        <v>0.94063260340632604</v>
      </c>
      <c r="P109" s="178">
        <v>0.94792719919110213</v>
      </c>
      <c r="Q109" s="181">
        <v>0.97222222222222199</v>
      </c>
      <c r="R109" s="181">
        <v>0.96731406916153495</v>
      </c>
      <c r="S109" s="181">
        <v>0.97545409916543901</v>
      </c>
      <c r="T109" s="181">
        <v>0.97311320754717001</v>
      </c>
      <c r="U109" s="181">
        <v>0.96133651551312704</v>
      </c>
      <c r="V109" s="181">
        <v>0.96894711305191605</v>
      </c>
      <c r="W109" s="183"/>
    </row>
    <row r="110" spans="2:23" ht="15.95" customHeight="1" x14ac:dyDescent="0.25">
      <c r="B110" s="54" t="s">
        <v>91</v>
      </c>
      <c r="C110" s="69">
        <v>362</v>
      </c>
      <c r="D110" s="14" t="s">
        <v>21</v>
      </c>
      <c r="E110" s="15" t="s">
        <v>114</v>
      </c>
      <c r="F110" s="15" t="s">
        <v>37</v>
      </c>
      <c r="G110" s="237">
        <v>64</v>
      </c>
      <c r="J110" s="237">
        <v>362</v>
      </c>
      <c r="K110" s="178">
        <v>0.97872340425531912</v>
      </c>
      <c r="L110" s="178">
        <v>0.91520633126059925</v>
      </c>
      <c r="M110" s="178">
        <v>0.85543421736869474</v>
      </c>
      <c r="N110" s="178">
        <v>0.91636173549398847</v>
      </c>
      <c r="O110" s="178">
        <v>0.89805825242718451</v>
      </c>
      <c r="P110" s="178">
        <v>0.89679715302491103</v>
      </c>
      <c r="Q110" s="181">
        <v>0.93821839080459801</v>
      </c>
      <c r="R110" s="181">
        <v>0.91240530303030298</v>
      </c>
      <c r="S110" s="181">
        <v>0.92583497053045205</v>
      </c>
      <c r="T110" s="181">
        <v>0.891273247496424</v>
      </c>
      <c r="U110" s="181">
        <v>0.86248785228377101</v>
      </c>
      <c r="V110" s="181">
        <v>0.91010689990281801</v>
      </c>
      <c r="W110" s="183"/>
    </row>
    <row r="111" spans="2:23" ht="15.95" customHeight="1" x14ac:dyDescent="0.25">
      <c r="B111" s="54" t="s">
        <v>91</v>
      </c>
      <c r="C111" s="70">
        <v>363</v>
      </c>
      <c r="D111" s="14" t="s">
        <v>25</v>
      </c>
      <c r="E111" s="15" t="s">
        <v>115</v>
      </c>
      <c r="F111" s="15" t="s">
        <v>37</v>
      </c>
      <c r="G111" s="237">
        <v>64</v>
      </c>
      <c r="J111" s="237">
        <v>363</v>
      </c>
      <c r="K111" s="178">
        <v>0.98882681564245811</v>
      </c>
      <c r="L111" s="178">
        <v>0.98661567877629064</v>
      </c>
      <c r="M111" s="178">
        <v>0.97739130434782606</v>
      </c>
      <c r="N111" s="178">
        <v>0.98859315589353614</v>
      </c>
      <c r="O111" s="178">
        <v>0.98662207357859533</v>
      </c>
      <c r="P111" s="178">
        <v>0.98066783831282955</v>
      </c>
      <c r="Q111" s="181">
        <v>0.97934595524957002</v>
      </c>
      <c r="R111" s="181">
        <v>0.98846787479406895</v>
      </c>
      <c r="S111" s="181">
        <v>0.98778359511343805</v>
      </c>
      <c r="T111" s="181">
        <v>0.97651006711409405</v>
      </c>
      <c r="U111" s="181">
        <v>0.98627787307032599</v>
      </c>
      <c r="V111" s="181">
        <v>0.99817184643510104</v>
      </c>
      <c r="W111" s="183"/>
    </row>
    <row r="112" spans="2:23" ht="15.95" customHeight="1" x14ac:dyDescent="0.25">
      <c r="B112" s="54" t="s">
        <v>91</v>
      </c>
      <c r="C112" s="29">
        <v>365</v>
      </c>
      <c r="D112" s="14" t="s">
        <v>21</v>
      </c>
      <c r="E112" s="15" t="s">
        <v>116</v>
      </c>
      <c r="F112" s="15" t="s">
        <v>37</v>
      </c>
      <c r="G112" s="237">
        <v>64</v>
      </c>
      <c r="J112" s="237">
        <v>365</v>
      </c>
      <c r="K112" s="178">
        <v>0.99377593360995853</v>
      </c>
      <c r="L112" s="178">
        <v>0.97085714285714286</v>
      </c>
      <c r="M112" s="178">
        <v>0.97343749999999996</v>
      </c>
      <c r="N112" s="178">
        <v>0.98461538461538467</v>
      </c>
      <c r="O112" s="178">
        <v>0.96505242136794811</v>
      </c>
      <c r="P112" s="178">
        <v>0.96131730266596971</v>
      </c>
      <c r="Q112" s="181">
        <v>0.97254335260115599</v>
      </c>
      <c r="R112" s="181">
        <v>0.973941368078176</v>
      </c>
      <c r="S112" s="181">
        <v>0.98383145516903503</v>
      </c>
      <c r="T112" s="181">
        <v>0.96282352941176497</v>
      </c>
      <c r="U112" s="181">
        <v>0.96959459459459496</v>
      </c>
      <c r="V112" s="181">
        <v>0.98869778869778902</v>
      </c>
      <c r="W112" s="183"/>
    </row>
    <row r="113" spans="2:23" ht="15.95" customHeight="1" x14ac:dyDescent="0.25">
      <c r="B113" s="54" t="s">
        <v>91</v>
      </c>
      <c r="C113" s="26">
        <v>366</v>
      </c>
      <c r="D113" s="14" t="s">
        <v>21</v>
      </c>
      <c r="E113" s="15" t="s">
        <v>117</v>
      </c>
      <c r="F113" s="15" t="s">
        <v>37</v>
      </c>
      <c r="G113" s="237">
        <v>64</v>
      </c>
      <c r="J113" s="237">
        <v>366</v>
      </c>
      <c r="K113" s="178">
        <v>0.9820213799805636</v>
      </c>
      <c r="L113" s="178">
        <v>0.96700507614213194</v>
      </c>
      <c r="M113" s="178">
        <v>0.97391304347826091</v>
      </c>
      <c r="N113" s="178">
        <v>0.98258345428156746</v>
      </c>
      <c r="O113" s="178">
        <v>0.9768637532133676</v>
      </c>
      <c r="P113" s="178">
        <v>0.97765862377122426</v>
      </c>
      <c r="Q113" s="181">
        <v>0.979741379310345</v>
      </c>
      <c r="R113" s="181">
        <v>0.98022249690976504</v>
      </c>
      <c r="S113" s="181">
        <v>0.97938596491228103</v>
      </c>
      <c r="T113" s="181">
        <v>0.969217614365113</v>
      </c>
      <c r="U113" s="181">
        <v>0.967409948542024</v>
      </c>
      <c r="V113" s="181">
        <v>0.98237686398554003</v>
      </c>
      <c r="W113" s="183"/>
    </row>
    <row r="114" spans="2:23" ht="15.95" customHeight="1" x14ac:dyDescent="0.25">
      <c r="B114" s="54" t="s">
        <v>91</v>
      </c>
      <c r="C114" s="35">
        <v>372</v>
      </c>
      <c r="D114" s="14" t="s">
        <v>21</v>
      </c>
      <c r="E114" s="15" t="s">
        <v>118</v>
      </c>
      <c r="F114" s="15" t="s">
        <v>37</v>
      </c>
      <c r="G114" s="237">
        <v>65</v>
      </c>
      <c r="J114" s="237">
        <v>372</v>
      </c>
      <c r="K114" s="178">
        <v>0.99460625674217906</v>
      </c>
      <c r="L114" s="178">
        <v>0.98309178743961356</v>
      </c>
      <c r="M114" s="178">
        <v>0.99251336898395726</v>
      </c>
      <c r="N114" s="178">
        <v>0.99374348279457769</v>
      </c>
      <c r="O114" s="178">
        <v>0.98822374877330721</v>
      </c>
      <c r="P114" s="178">
        <v>0.98109452736318403</v>
      </c>
      <c r="Q114" s="181">
        <v>0.99347014925373101</v>
      </c>
      <c r="R114" s="181">
        <v>0.98996350364963503</v>
      </c>
      <c r="S114" s="181">
        <v>0.99124513618677002</v>
      </c>
      <c r="T114" s="181">
        <v>0.99171270718232096</v>
      </c>
      <c r="U114" s="181">
        <v>0.98750000000000004</v>
      </c>
      <c r="V114" s="181">
        <v>0.987403100775194</v>
      </c>
      <c r="W114" s="183"/>
    </row>
    <row r="115" spans="2:23" ht="15.95" customHeight="1" x14ac:dyDescent="0.25">
      <c r="B115" s="54" t="s">
        <v>91</v>
      </c>
      <c r="C115" s="71">
        <v>373</v>
      </c>
      <c r="D115" s="14" t="s">
        <v>25</v>
      </c>
      <c r="E115" s="15" t="s">
        <v>119</v>
      </c>
      <c r="F115" s="15" t="s">
        <v>37</v>
      </c>
      <c r="G115" s="237">
        <v>65</v>
      </c>
      <c r="J115" s="237">
        <v>373</v>
      </c>
      <c r="K115" s="178">
        <v>0.99644970414201184</v>
      </c>
      <c r="L115" s="178">
        <v>0.98831168831168836</v>
      </c>
      <c r="M115" s="178">
        <v>0.99301513387660068</v>
      </c>
      <c r="N115" s="178">
        <v>0.9941860465116279</v>
      </c>
      <c r="O115" s="178">
        <v>0.99242424242424243</v>
      </c>
      <c r="P115" s="178">
        <v>0.98880179171332583</v>
      </c>
      <c r="Q115" s="181">
        <v>0.99473129610115896</v>
      </c>
      <c r="R115" s="181">
        <v>0.99585921325051796</v>
      </c>
      <c r="S115" s="181">
        <v>0.99667774086378702</v>
      </c>
      <c r="T115" s="181">
        <v>0.99678800856531002</v>
      </c>
      <c r="U115" s="181">
        <v>0.99141630901287603</v>
      </c>
      <c r="V115" s="181">
        <v>0.99569892473118304</v>
      </c>
      <c r="W115" s="183"/>
    </row>
    <row r="116" spans="2:23" ht="15.95" customHeight="1" x14ac:dyDescent="0.25">
      <c r="B116" s="54" t="s">
        <v>91</v>
      </c>
      <c r="C116" s="21">
        <v>376</v>
      </c>
      <c r="D116" s="14" t="s">
        <v>21</v>
      </c>
      <c r="E116" s="15" t="s">
        <v>120</v>
      </c>
      <c r="F116" s="15" t="s">
        <v>37</v>
      </c>
      <c r="G116" s="237">
        <v>65</v>
      </c>
      <c r="J116" s="237">
        <v>376</v>
      </c>
      <c r="K116" s="178">
        <v>0.99302093718843465</v>
      </c>
      <c r="L116" s="178">
        <v>0.98488372093023258</v>
      </c>
      <c r="M116" s="178">
        <v>0.98374864572047671</v>
      </c>
      <c r="N116" s="178">
        <v>0.98908730158730163</v>
      </c>
      <c r="O116" s="178">
        <v>0.98697674418604653</v>
      </c>
      <c r="P116" s="178">
        <v>0.98270893371757928</v>
      </c>
      <c r="Q116" s="181">
        <v>0.98961937716263004</v>
      </c>
      <c r="R116" s="181">
        <v>0.98374679213002603</v>
      </c>
      <c r="S116" s="181">
        <v>0.98836168307967798</v>
      </c>
      <c r="T116" s="181">
        <v>0.99389179755671897</v>
      </c>
      <c r="U116" s="181">
        <v>0.99114260407440202</v>
      </c>
      <c r="V116" s="181">
        <v>0.99199999999999999</v>
      </c>
      <c r="W116" s="183"/>
    </row>
    <row r="117" spans="2:23" ht="15.95" customHeight="1" x14ac:dyDescent="0.25">
      <c r="B117" s="54" t="s">
        <v>91</v>
      </c>
      <c r="C117" s="28">
        <v>377</v>
      </c>
      <c r="D117" s="14" t="s">
        <v>21</v>
      </c>
      <c r="E117" s="15" t="s">
        <v>121</v>
      </c>
      <c r="F117" s="15" t="s">
        <v>37</v>
      </c>
      <c r="G117" s="237">
        <v>65</v>
      </c>
      <c r="J117" s="237">
        <v>377</v>
      </c>
      <c r="K117" s="178">
        <v>0.99120992761116855</v>
      </c>
      <c r="L117" s="178">
        <v>0.99004975124378114</v>
      </c>
      <c r="M117" s="178">
        <v>0.99041855774079679</v>
      </c>
      <c r="N117" s="178">
        <v>0.99522799575821841</v>
      </c>
      <c r="O117" s="178">
        <v>0.98987463837994216</v>
      </c>
      <c r="P117" s="178">
        <v>0.98626653102746697</v>
      </c>
      <c r="Q117" s="181">
        <v>0.99279538904899101</v>
      </c>
      <c r="R117" s="181">
        <v>0.99189318073438304</v>
      </c>
      <c r="S117" s="181">
        <v>0.99240506329113898</v>
      </c>
      <c r="T117" s="181">
        <v>0.98387096774193605</v>
      </c>
      <c r="U117" s="181">
        <v>0.98372781065088799</v>
      </c>
      <c r="V117" s="181">
        <v>0.99456253089471103</v>
      </c>
      <c r="W117" s="183"/>
    </row>
    <row r="118" spans="2:23" ht="15.95" customHeight="1" x14ac:dyDescent="0.25">
      <c r="B118" s="54" t="s">
        <v>91</v>
      </c>
      <c r="C118" s="72">
        <v>378</v>
      </c>
      <c r="D118" s="14" t="s">
        <v>25</v>
      </c>
      <c r="E118" s="15" t="s">
        <v>122</v>
      </c>
      <c r="F118" s="15" t="s">
        <v>37</v>
      </c>
      <c r="G118" s="237">
        <v>65</v>
      </c>
      <c r="J118" s="237">
        <v>378</v>
      </c>
      <c r="K118" s="178">
        <v>0.99810606060606055</v>
      </c>
      <c r="L118" s="178">
        <v>0.98602794411177641</v>
      </c>
      <c r="M118" s="178">
        <v>0.99285714285714288</v>
      </c>
      <c r="N118" s="178">
        <v>0.98563734290843807</v>
      </c>
      <c r="O118" s="178">
        <v>0.98397435897435892</v>
      </c>
      <c r="P118" s="178">
        <v>0.98119658119658115</v>
      </c>
      <c r="Q118" s="181">
        <v>0.987711213517665</v>
      </c>
      <c r="R118" s="181">
        <v>0.99100449775112398</v>
      </c>
      <c r="S118" s="181">
        <v>0.99512987012986998</v>
      </c>
      <c r="T118" s="181">
        <v>0.99691358024691401</v>
      </c>
      <c r="U118" s="181">
        <v>0.99079754601226999</v>
      </c>
      <c r="V118" s="181">
        <v>0.99672667757774103</v>
      </c>
      <c r="W118" s="183"/>
    </row>
    <row r="119" spans="2:23" ht="15.95" customHeight="1" x14ac:dyDescent="0.25">
      <c r="B119" s="54" t="s">
        <v>91</v>
      </c>
      <c r="C119" s="73">
        <v>38</v>
      </c>
      <c r="D119" s="14" t="s">
        <v>47</v>
      </c>
      <c r="E119" s="15" t="s">
        <v>123</v>
      </c>
      <c r="F119" s="15" t="s">
        <v>89</v>
      </c>
      <c r="G119" s="237">
        <v>60</v>
      </c>
      <c r="J119" s="237">
        <v>38</v>
      </c>
      <c r="K119" s="178">
        <v>0.97090492554410079</v>
      </c>
      <c r="L119" s="178">
        <v>0.94247038917089676</v>
      </c>
      <c r="M119" s="178">
        <v>0.93728222996515675</v>
      </c>
      <c r="N119" s="178">
        <v>0.96748415541471477</v>
      </c>
      <c r="O119" s="178">
        <v>0.94882468168462297</v>
      </c>
      <c r="P119" s="178">
        <v>0.95624195624195629</v>
      </c>
      <c r="Q119" s="181">
        <v>0.97144217039504999</v>
      </c>
      <c r="R119" s="181">
        <v>0.96928487690504095</v>
      </c>
      <c r="S119" s="181">
        <v>0.97871819960861095</v>
      </c>
      <c r="T119" s="181">
        <v>0.96720543452799301</v>
      </c>
      <c r="U119" s="181">
        <v>0.94459930313588902</v>
      </c>
      <c r="V119" s="181">
        <v>0.96772639691714801</v>
      </c>
      <c r="W119" s="183"/>
    </row>
    <row r="120" spans="2:23" ht="15.95" customHeight="1" x14ac:dyDescent="0.25">
      <c r="B120" s="54" t="s">
        <v>91</v>
      </c>
      <c r="C120" s="72">
        <v>391</v>
      </c>
      <c r="D120" s="14" t="s">
        <v>21</v>
      </c>
      <c r="E120" s="15" t="s">
        <v>124</v>
      </c>
      <c r="F120" s="15" t="s">
        <v>37</v>
      </c>
      <c r="G120" s="237">
        <v>67</v>
      </c>
      <c r="J120" s="237">
        <v>391</v>
      </c>
      <c r="K120" s="178">
        <v>0.99900695134061568</v>
      </c>
      <c r="L120" s="178">
        <v>0.99674620390455526</v>
      </c>
      <c r="M120" s="178">
        <v>0.99105367793240562</v>
      </c>
      <c r="N120" s="178">
        <v>0.99580272822665272</v>
      </c>
      <c r="O120" s="178">
        <v>0.99142040038131551</v>
      </c>
      <c r="P120" s="178">
        <v>0.99198396793587174</v>
      </c>
      <c r="Q120" s="181">
        <v>0.99905213270142201</v>
      </c>
      <c r="R120" s="181">
        <v>0.99534883720930201</v>
      </c>
      <c r="S120" s="181">
        <v>0.99480249480249505</v>
      </c>
      <c r="T120" s="181">
        <v>0.99613526570048305</v>
      </c>
      <c r="U120" s="181">
        <v>0.99605522682445802</v>
      </c>
      <c r="V120" s="181">
        <v>0.99505440158259195</v>
      </c>
      <c r="W120" s="183"/>
    </row>
    <row r="121" spans="2:23" ht="15.95" customHeight="1" x14ac:dyDescent="0.25">
      <c r="B121" s="54" t="s">
        <v>91</v>
      </c>
      <c r="C121" s="57">
        <v>392</v>
      </c>
      <c r="D121" s="14" t="s">
        <v>21</v>
      </c>
      <c r="E121" s="15" t="s">
        <v>125</v>
      </c>
      <c r="F121" s="15" t="s">
        <v>37</v>
      </c>
      <c r="G121" s="237">
        <v>67</v>
      </c>
      <c r="J121" s="237">
        <v>392</v>
      </c>
      <c r="K121" s="178">
        <v>0.99900099900099903</v>
      </c>
      <c r="L121" s="178">
        <v>0.99664804469273738</v>
      </c>
      <c r="M121" s="178">
        <v>0.99492385786802029</v>
      </c>
      <c r="N121" s="178">
        <v>0.99892241379310343</v>
      </c>
      <c r="O121" s="178">
        <v>0.99426934097421205</v>
      </c>
      <c r="P121" s="178">
        <v>0.99792746113989639</v>
      </c>
      <c r="Q121" s="181">
        <v>0.99710144927536204</v>
      </c>
      <c r="R121" s="181">
        <v>0.99906367041198496</v>
      </c>
      <c r="S121" s="181">
        <v>1</v>
      </c>
      <c r="T121" s="181">
        <v>0.99424184261036497</v>
      </c>
      <c r="U121" s="181">
        <v>0.99705593719332697</v>
      </c>
      <c r="V121" s="181">
        <v>1</v>
      </c>
      <c r="W121" s="183"/>
    </row>
    <row r="122" spans="2:23" ht="15.95" customHeight="1" x14ac:dyDescent="0.25">
      <c r="B122" s="54" t="s">
        <v>91</v>
      </c>
      <c r="C122" s="74">
        <v>393</v>
      </c>
      <c r="D122" s="14" t="s">
        <v>21</v>
      </c>
      <c r="E122" s="15" t="s">
        <v>126</v>
      </c>
      <c r="F122" s="15" t="s">
        <v>37</v>
      </c>
      <c r="G122" s="237">
        <v>67</v>
      </c>
      <c r="J122" s="237">
        <v>393</v>
      </c>
      <c r="K122" s="178">
        <v>1</v>
      </c>
      <c r="L122" s="178">
        <v>0.99540229885057474</v>
      </c>
      <c r="M122" s="178">
        <v>0.99691675231243582</v>
      </c>
      <c r="N122" s="178">
        <v>0.9989561586638831</v>
      </c>
      <c r="O122" s="178">
        <v>0.99718837863167764</v>
      </c>
      <c r="P122" s="178">
        <v>0.99301397205588826</v>
      </c>
      <c r="Q122" s="181">
        <v>0.99715370018975302</v>
      </c>
      <c r="R122" s="181">
        <v>0.99811853245531501</v>
      </c>
      <c r="S122" s="181">
        <v>1</v>
      </c>
      <c r="T122" s="181">
        <v>0.99615754082612895</v>
      </c>
      <c r="U122" s="181">
        <v>0.99703849950641699</v>
      </c>
      <c r="V122" s="181">
        <v>0.99803149606299202</v>
      </c>
      <c r="W122" s="183"/>
    </row>
    <row r="123" spans="2:23" ht="15.95" customHeight="1" x14ac:dyDescent="0.25">
      <c r="B123" s="54" t="s">
        <v>91</v>
      </c>
      <c r="C123" s="75">
        <v>394</v>
      </c>
      <c r="D123" s="14" t="s">
        <v>25</v>
      </c>
      <c r="E123" s="15" t="s">
        <v>127</v>
      </c>
      <c r="F123" s="15" t="s">
        <v>37</v>
      </c>
      <c r="G123" s="237">
        <v>67</v>
      </c>
      <c r="J123" s="237">
        <v>394</v>
      </c>
      <c r="K123" s="178">
        <v>0.99185840707964601</v>
      </c>
      <c r="L123" s="178">
        <v>0.98205228248146703</v>
      </c>
      <c r="M123" s="178">
        <v>0.98786581013561736</v>
      </c>
      <c r="N123" s="178">
        <v>0.98549646708813687</v>
      </c>
      <c r="O123" s="178">
        <v>0.99218194740582799</v>
      </c>
      <c r="P123" s="178">
        <v>0.9874074074074074</v>
      </c>
      <c r="Q123" s="181">
        <v>0.99541769474797304</v>
      </c>
      <c r="R123" s="181">
        <v>0.99541930937279799</v>
      </c>
      <c r="S123" s="181">
        <v>0.99614494988434898</v>
      </c>
      <c r="T123" s="181">
        <v>0.99118787451533297</v>
      </c>
      <c r="U123" s="181">
        <v>0.98270787343635002</v>
      </c>
      <c r="V123" s="181">
        <v>0.98657243816254403</v>
      </c>
      <c r="W123" s="183"/>
    </row>
    <row r="124" spans="2:23" ht="15.95" customHeight="1" x14ac:dyDescent="0.25">
      <c r="B124" s="54" t="s">
        <v>91</v>
      </c>
      <c r="C124" s="30">
        <v>395</v>
      </c>
      <c r="D124" s="14" t="s">
        <v>18</v>
      </c>
      <c r="E124" s="15" t="s">
        <v>128</v>
      </c>
      <c r="F124" s="15" t="s">
        <v>37</v>
      </c>
      <c r="G124" s="237">
        <v>67</v>
      </c>
      <c r="J124" s="237">
        <v>395</v>
      </c>
      <c r="K124" s="178">
        <v>1</v>
      </c>
      <c r="L124" s="178">
        <v>0.98666666666666669</v>
      </c>
      <c r="M124" s="178">
        <v>1</v>
      </c>
      <c r="N124" s="178">
        <v>1</v>
      </c>
      <c r="O124" s="178">
        <v>1</v>
      </c>
      <c r="P124" s="178">
        <v>0.97590361445783136</v>
      </c>
      <c r="Q124" s="181">
        <v>1</v>
      </c>
      <c r="R124" s="181">
        <v>1</v>
      </c>
      <c r="S124" s="181">
        <v>1</v>
      </c>
      <c r="T124" s="181">
        <v>1</v>
      </c>
      <c r="U124" s="181">
        <v>0.98795180722891596</v>
      </c>
      <c r="V124" s="181">
        <v>0.96721311475409799</v>
      </c>
      <c r="W124" s="183"/>
    </row>
    <row r="125" spans="2:23" ht="15.95" customHeight="1" x14ac:dyDescent="0.25">
      <c r="B125" s="54" t="s">
        <v>91</v>
      </c>
      <c r="C125" s="76">
        <v>396</v>
      </c>
      <c r="D125" s="14" t="s">
        <v>25</v>
      </c>
      <c r="E125" s="15" t="s">
        <v>129</v>
      </c>
      <c r="F125" s="15" t="s">
        <v>37</v>
      </c>
      <c r="G125" s="237">
        <v>67</v>
      </c>
      <c r="J125" s="237">
        <v>396</v>
      </c>
      <c r="K125" s="178">
        <v>1</v>
      </c>
      <c r="L125" s="178">
        <v>0.98064516129032253</v>
      </c>
      <c r="M125" s="178">
        <v>0.98843930635838151</v>
      </c>
      <c r="N125" s="178">
        <v>0.98026315789473684</v>
      </c>
      <c r="O125" s="178">
        <v>0.98255813953488369</v>
      </c>
      <c r="P125" s="178">
        <v>1</v>
      </c>
      <c r="Q125" s="181">
        <v>1</v>
      </c>
      <c r="R125" s="181">
        <v>0.97714285714285698</v>
      </c>
      <c r="S125" s="181">
        <v>1</v>
      </c>
      <c r="T125" s="181">
        <v>1</v>
      </c>
      <c r="U125" s="181">
        <v>0.97590361445783103</v>
      </c>
      <c r="V125" s="181">
        <v>1</v>
      </c>
      <c r="W125" s="183"/>
    </row>
    <row r="126" spans="2:23" ht="15.95" customHeight="1" x14ac:dyDescent="0.25">
      <c r="B126" s="54" t="s">
        <v>91</v>
      </c>
      <c r="C126" s="77">
        <v>399</v>
      </c>
      <c r="D126" s="14" t="s">
        <v>130</v>
      </c>
      <c r="E126" s="15" t="s">
        <v>131</v>
      </c>
      <c r="F126" s="15" t="s">
        <v>37</v>
      </c>
      <c r="G126" s="237">
        <v>67</v>
      </c>
      <c r="J126" s="237">
        <v>399</v>
      </c>
      <c r="K126" s="178">
        <v>0.91666666666666663</v>
      </c>
      <c r="L126" s="178">
        <v>0.7857142857142857</v>
      </c>
      <c r="M126" s="178">
        <v>0.77777777777777779</v>
      </c>
      <c r="N126" s="178">
        <v>0.875</v>
      </c>
      <c r="O126" s="178">
        <v>0.8125</v>
      </c>
      <c r="P126" s="178">
        <v>0.77777777777777779</v>
      </c>
      <c r="Q126" s="181">
        <v>1</v>
      </c>
      <c r="R126" s="181">
        <v>0.95</v>
      </c>
      <c r="S126" s="181">
        <v>1</v>
      </c>
      <c r="T126" s="181">
        <v>0.9375</v>
      </c>
      <c r="U126" s="181">
        <v>0.92857142857142905</v>
      </c>
      <c r="V126" s="181">
        <v>0.83333333333333304</v>
      </c>
      <c r="W126" s="183"/>
    </row>
    <row r="127" spans="2:23" ht="15.95" customHeight="1" x14ac:dyDescent="0.25">
      <c r="B127" s="78" t="s">
        <v>132</v>
      </c>
      <c r="C127" s="79">
        <v>501</v>
      </c>
      <c r="D127" s="14" t="s">
        <v>25</v>
      </c>
      <c r="E127" s="15" t="s">
        <v>133</v>
      </c>
      <c r="F127" s="15" t="s">
        <v>134</v>
      </c>
      <c r="G127" s="237">
        <v>24</v>
      </c>
      <c r="J127" s="237">
        <v>501</v>
      </c>
      <c r="K127" s="178">
        <v>0.79673321234119787</v>
      </c>
      <c r="L127" s="178">
        <v>0.8041884816753927</v>
      </c>
      <c r="M127" s="178">
        <v>0.79817351598173514</v>
      </c>
      <c r="N127" s="178">
        <v>0.80483091787439609</v>
      </c>
      <c r="O127" s="178">
        <v>0.78880866425992779</v>
      </c>
      <c r="P127" s="178">
        <v>0.84666666666666668</v>
      </c>
      <c r="Q127" s="181">
        <v>0.87251356238697997</v>
      </c>
      <c r="R127" s="181">
        <v>0.89661164205039101</v>
      </c>
      <c r="S127" s="181">
        <v>0.88334901222953899</v>
      </c>
      <c r="T127" s="181">
        <v>0.92246520874751503</v>
      </c>
      <c r="U127" s="181">
        <v>0.95131450827653397</v>
      </c>
      <c r="V127" s="181">
        <v>0.938864628820961</v>
      </c>
      <c r="W127" s="183"/>
    </row>
    <row r="128" spans="2:23" ht="15.95" customHeight="1" x14ac:dyDescent="0.25">
      <c r="B128" s="78" t="s">
        <v>132</v>
      </c>
      <c r="C128" s="80">
        <v>502</v>
      </c>
      <c r="D128" s="14" t="s">
        <v>25</v>
      </c>
      <c r="E128" s="15" t="s">
        <v>135</v>
      </c>
      <c r="F128" s="15" t="s">
        <v>134</v>
      </c>
      <c r="G128" s="237">
        <v>24</v>
      </c>
      <c r="J128" s="237">
        <v>502</v>
      </c>
      <c r="K128" s="178">
        <v>0.83782297965915342</v>
      </c>
      <c r="L128" s="178">
        <v>0.86191950464396283</v>
      </c>
      <c r="M128" s="178">
        <v>0.86239035087719296</v>
      </c>
      <c r="N128" s="178">
        <v>0.87004662004662003</v>
      </c>
      <c r="O128" s="178">
        <v>0.89331122166943067</v>
      </c>
      <c r="P128" s="178">
        <v>0.94338532640092432</v>
      </c>
      <c r="Q128" s="181">
        <v>0.94438386041439504</v>
      </c>
      <c r="R128" s="181">
        <v>0.96165966386554602</v>
      </c>
      <c r="S128" s="181">
        <v>0.94633873672442703</v>
      </c>
      <c r="T128" s="181">
        <v>0.95240963855421701</v>
      </c>
      <c r="U128" s="181">
        <v>0.94606060606060605</v>
      </c>
      <c r="V128" s="181">
        <v>0.932075471698113</v>
      </c>
      <c r="W128" s="183"/>
    </row>
    <row r="129" spans="2:23" ht="15.95" customHeight="1" x14ac:dyDescent="0.25">
      <c r="B129" s="78" t="s">
        <v>132</v>
      </c>
      <c r="C129" s="179">
        <v>503</v>
      </c>
      <c r="D129" s="14" t="s">
        <v>25</v>
      </c>
      <c r="E129" s="15" t="s">
        <v>136</v>
      </c>
      <c r="F129" s="15" t="s">
        <v>134</v>
      </c>
      <c r="G129" s="237">
        <v>24</v>
      </c>
      <c r="J129" s="237">
        <v>503</v>
      </c>
      <c r="K129" s="178"/>
      <c r="L129" s="178"/>
      <c r="M129" s="178"/>
      <c r="N129" s="178"/>
      <c r="O129" s="178"/>
      <c r="P129" s="178"/>
      <c r="Q129" s="181"/>
      <c r="R129" s="181"/>
      <c r="S129" s="181"/>
      <c r="T129" s="181">
        <v>0.95</v>
      </c>
      <c r="U129" s="181">
        <v>0.95112781954887204</v>
      </c>
      <c r="V129" s="181">
        <v>0.91694352159468395</v>
      </c>
      <c r="W129" s="183"/>
    </row>
    <row r="130" spans="2:23" ht="15.95" customHeight="1" x14ac:dyDescent="0.25">
      <c r="B130" s="78" t="s">
        <v>132</v>
      </c>
      <c r="C130" s="81" t="s">
        <v>137</v>
      </c>
      <c r="D130" s="14" t="s">
        <v>32</v>
      </c>
      <c r="E130" s="15" t="s">
        <v>138</v>
      </c>
      <c r="F130" s="15" t="s">
        <v>134</v>
      </c>
      <c r="G130" s="237">
        <v>24</v>
      </c>
      <c r="J130" s="237" t="s">
        <v>137</v>
      </c>
      <c r="K130" s="178">
        <v>0.81413210445468509</v>
      </c>
      <c r="L130" s="178">
        <v>0.80361305361305357</v>
      </c>
      <c r="M130" s="178">
        <v>0.81675126903553297</v>
      </c>
      <c r="N130" s="178">
        <v>0.83422746781115875</v>
      </c>
      <c r="O130" s="178">
        <v>0.84499740798341105</v>
      </c>
      <c r="P130" s="178">
        <v>0.90608034744842558</v>
      </c>
      <c r="Q130" s="181">
        <v>0.97199592668024404</v>
      </c>
      <c r="R130" s="181">
        <v>0.97546319479218802</v>
      </c>
      <c r="S130" s="181">
        <v>0.97859818084537198</v>
      </c>
      <c r="T130" s="181">
        <v>0.97355639503507796</v>
      </c>
      <c r="U130" s="181">
        <v>0.95926127104834302</v>
      </c>
      <c r="V130" s="181">
        <v>0.949246231155779</v>
      </c>
      <c r="W130" s="183"/>
    </row>
    <row r="131" spans="2:23" ht="15.95" customHeight="1" x14ac:dyDescent="0.25">
      <c r="B131" s="78" t="s">
        <v>132</v>
      </c>
      <c r="C131" s="82" t="s">
        <v>139</v>
      </c>
      <c r="D131" s="14" t="s">
        <v>32</v>
      </c>
      <c r="E131" s="15" t="s">
        <v>140</v>
      </c>
      <c r="F131" s="15" t="s">
        <v>134</v>
      </c>
      <c r="G131" s="237">
        <v>24</v>
      </c>
      <c r="J131" s="237" t="s">
        <v>139</v>
      </c>
      <c r="K131" s="178">
        <v>0.94444444444444442</v>
      </c>
      <c r="L131" s="178">
        <v>1</v>
      </c>
      <c r="M131" s="178"/>
      <c r="N131" s="178"/>
      <c r="O131" s="178"/>
      <c r="P131" s="178"/>
      <c r="Q131" s="181">
        <v>0.98468708388814896</v>
      </c>
      <c r="R131" s="181">
        <v>0.99145299145299204</v>
      </c>
      <c r="S131" s="181">
        <v>0.99025069637883001</v>
      </c>
      <c r="T131" s="181">
        <v>0.98144023756495902</v>
      </c>
      <c r="U131" s="181">
        <v>0.98515219005196697</v>
      </c>
      <c r="V131" s="181">
        <v>0.97713912475506204</v>
      </c>
      <c r="W131" s="183"/>
    </row>
    <row r="132" spans="2:23" ht="15.95" customHeight="1" x14ac:dyDescent="0.25">
      <c r="B132" s="12" t="s">
        <v>17</v>
      </c>
      <c r="C132" s="83">
        <v>64</v>
      </c>
      <c r="D132" s="14" t="s">
        <v>43</v>
      </c>
      <c r="E132" s="15" t="s">
        <v>368</v>
      </c>
      <c r="F132" s="15" t="s">
        <v>20</v>
      </c>
      <c r="G132" s="237">
        <v>19</v>
      </c>
      <c r="J132" s="237">
        <v>64</v>
      </c>
      <c r="K132" s="178">
        <v>0.98005908419497789</v>
      </c>
      <c r="L132" s="178">
        <v>0.94879999999999998</v>
      </c>
      <c r="M132" s="178">
        <v>0.95238095238095233</v>
      </c>
      <c r="N132" s="178">
        <v>0.96974063400576371</v>
      </c>
      <c r="O132" s="178">
        <v>0.93628088426527956</v>
      </c>
      <c r="P132" s="178">
        <v>0.9491740787801779</v>
      </c>
      <c r="Q132" s="181">
        <v>0.94441123729826704</v>
      </c>
      <c r="R132" s="181">
        <v>0.93431855500821004</v>
      </c>
      <c r="S132" s="181">
        <v>0.95444191343963602</v>
      </c>
      <c r="T132" s="181">
        <v>0.94601962922573601</v>
      </c>
      <c r="U132" s="181">
        <v>0.92638731596829005</v>
      </c>
      <c r="V132" s="181">
        <v>0.96738529574350496</v>
      </c>
      <c r="W132" s="183"/>
    </row>
    <row r="133" spans="2:23" ht="15.95" customHeight="1" x14ac:dyDescent="0.25">
      <c r="B133" s="12" t="s">
        <v>17</v>
      </c>
      <c r="C133" s="84">
        <v>650</v>
      </c>
      <c r="D133" s="14" t="s">
        <v>21</v>
      </c>
      <c r="E133" s="15" t="s">
        <v>369</v>
      </c>
      <c r="F133" s="15" t="s">
        <v>20</v>
      </c>
      <c r="G133" s="237">
        <v>19</v>
      </c>
      <c r="J133" s="237">
        <v>650</v>
      </c>
      <c r="K133" s="178">
        <v>0.97965825874694878</v>
      </c>
      <c r="L133" s="178">
        <v>0.96353026987600288</v>
      </c>
      <c r="M133" s="178">
        <v>0.94287432351172584</v>
      </c>
      <c r="N133" s="178">
        <v>0.97009345794392521</v>
      </c>
      <c r="O133" s="178">
        <v>0.9415137614678899</v>
      </c>
      <c r="P133" s="178">
        <v>0.9620396600566572</v>
      </c>
      <c r="Q133" s="181">
        <v>0.95877862595419905</v>
      </c>
      <c r="R133" s="181">
        <v>0.96500920810313096</v>
      </c>
      <c r="S133" s="181">
        <v>0.97427184466019401</v>
      </c>
      <c r="T133" s="181">
        <v>0.96401869158878495</v>
      </c>
      <c r="U133" s="181">
        <v>0.93109957527135401</v>
      </c>
      <c r="V133" s="181">
        <v>0.90610802624936904</v>
      </c>
      <c r="W133" s="183"/>
    </row>
    <row r="134" spans="2:23" ht="15.95" customHeight="1" x14ac:dyDescent="0.25">
      <c r="B134" s="12" t="s">
        <v>17</v>
      </c>
      <c r="C134" s="85">
        <v>66</v>
      </c>
      <c r="D134" s="14" t="s">
        <v>47</v>
      </c>
      <c r="E134" s="15" t="s">
        <v>143</v>
      </c>
      <c r="F134" s="15" t="s">
        <v>27</v>
      </c>
      <c r="G134" s="237">
        <v>20</v>
      </c>
      <c r="J134" s="237">
        <v>66</v>
      </c>
      <c r="K134" s="178">
        <v>0.99175461741424797</v>
      </c>
      <c r="L134" s="178">
        <v>0.98065423848047839</v>
      </c>
      <c r="M134" s="178">
        <v>0.97215568862275448</v>
      </c>
      <c r="N134" s="178">
        <v>0.96827749777646011</v>
      </c>
      <c r="O134" s="178">
        <v>0.96997690531177827</v>
      </c>
      <c r="P134" s="178">
        <v>0.97054576956396188</v>
      </c>
      <c r="Q134" s="181">
        <v>0.97768100163309701</v>
      </c>
      <c r="R134" s="181">
        <v>0.97749107878122399</v>
      </c>
      <c r="S134" s="181">
        <v>0.98399275143461196</v>
      </c>
      <c r="T134" s="181">
        <v>0.982359426681367</v>
      </c>
      <c r="U134" s="181">
        <v>0.97757592960545003</v>
      </c>
      <c r="V134" s="181">
        <v>0.96775986659255098</v>
      </c>
      <c r="W134" s="183"/>
    </row>
    <row r="135" spans="2:23" ht="15.95" customHeight="1" x14ac:dyDescent="0.25">
      <c r="B135" s="12" t="s">
        <v>17</v>
      </c>
      <c r="C135" s="86">
        <v>670</v>
      </c>
      <c r="D135" s="14" t="s">
        <v>21</v>
      </c>
      <c r="E135" s="15" t="s">
        <v>370</v>
      </c>
      <c r="F135" s="15" t="s">
        <v>20</v>
      </c>
      <c r="G135" s="237">
        <v>22</v>
      </c>
      <c r="J135" s="237">
        <v>670</v>
      </c>
      <c r="K135" s="178">
        <v>0.96643109540636041</v>
      </c>
      <c r="L135" s="178">
        <v>0.96948506039415128</v>
      </c>
      <c r="M135" s="178">
        <v>0.97169811320754718</v>
      </c>
      <c r="N135" s="178">
        <v>0.97905113986444858</v>
      </c>
      <c r="O135" s="178">
        <v>0.96045845272206298</v>
      </c>
      <c r="P135" s="178">
        <v>0.95325443786982245</v>
      </c>
      <c r="Q135" s="181">
        <v>0.95994208494208499</v>
      </c>
      <c r="R135" s="181">
        <v>0.95549958018471903</v>
      </c>
      <c r="S135" s="181">
        <v>0.96530249110320299</v>
      </c>
      <c r="T135" s="181">
        <v>0.96077604386334903</v>
      </c>
      <c r="U135" s="181">
        <v>0.95605802047781596</v>
      </c>
      <c r="V135" s="181">
        <v>0.975946547884187</v>
      </c>
      <c r="W135" s="183"/>
    </row>
    <row r="136" spans="2:23" ht="15.95" customHeight="1" x14ac:dyDescent="0.25">
      <c r="B136" s="12" t="s">
        <v>17</v>
      </c>
      <c r="C136" s="87">
        <v>68</v>
      </c>
      <c r="D136" s="14" t="s">
        <v>47</v>
      </c>
      <c r="E136" s="15" t="s">
        <v>371</v>
      </c>
      <c r="F136" s="15" t="s">
        <v>20</v>
      </c>
      <c r="G136" s="237">
        <v>22</v>
      </c>
      <c r="J136" s="237">
        <v>68</v>
      </c>
      <c r="K136" s="178">
        <v>0.99208234362628667</v>
      </c>
      <c r="L136" s="178">
        <v>0.9602518693427784</v>
      </c>
      <c r="M136" s="178">
        <v>0.95839363241678721</v>
      </c>
      <c r="N136" s="178">
        <v>0.96947449768160743</v>
      </c>
      <c r="O136" s="178">
        <v>0.95317220543806647</v>
      </c>
      <c r="P136" s="178">
        <v>0.92004773269689732</v>
      </c>
      <c r="Q136" s="181">
        <v>0.92577996715927702</v>
      </c>
      <c r="R136" s="181">
        <v>0.924728021170244</v>
      </c>
      <c r="S136" s="181">
        <v>0.93327239488116998</v>
      </c>
      <c r="T136" s="181">
        <v>0.88123103597746</v>
      </c>
      <c r="U136" s="181">
        <v>0.87892791127541603</v>
      </c>
      <c r="V136" s="181">
        <v>0.97542242703533</v>
      </c>
      <c r="W136" s="183"/>
    </row>
    <row r="137" spans="2:23" ht="15.95" customHeight="1" x14ac:dyDescent="0.25">
      <c r="B137" s="88" t="s">
        <v>149</v>
      </c>
      <c r="C137" s="89">
        <v>70</v>
      </c>
      <c r="D137" s="14" t="s">
        <v>47</v>
      </c>
      <c r="E137" s="15" t="s">
        <v>150</v>
      </c>
      <c r="F137" s="15" t="s">
        <v>107</v>
      </c>
      <c r="G137" s="237">
        <v>50</v>
      </c>
      <c r="J137" s="237">
        <v>70</v>
      </c>
      <c r="K137" s="178">
        <v>0.98521221432686767</v>
      </c>
      <c r="L137" s="178">
        <v>0.96981374438021839</v>
      </c>
      <c r="M137" s="178">
        <v>0.96640471512770143</v>
      </c>
      <c r="N137" s="178">
        <v>0.97703425064343696</v>
      </c>
      <c r="O137" s="178">
        <v>0.96599544072948329</v>
      </c>
      <c r="P137" s="178">
        <v>0.9680124829334894</v>
      </c>
      <c r="Q137" s="181">
        <v>0.97558770343580503</v>
      </c>
      <c r="R137" s="181">
        <v>0.984649122807018</v>
      </c>
      <c r="S137" s="181">
        <v>0.98570367619754895</v>
      </c>
      <c r="T137" s="181">
        <v>0.97956204379561995</v>
      </c>
      <c r="U137" s="181">
        <v>0.97880222267956396</v>
      </c>
      <c r="V137" s="181">
        <v>0.98215962441314597</v>
      </c>
      <c r="W137" s="183"/>
    </row>
    <row r="138" spans="2:23" ht="15.95" customHeight="1" x14ac:dyDescent="0.25">
      <c r="B138" s="88" t="s">
        <v>149</v>
      </c>
      <c r="C138" s="88" t="s">
        <v>151</v>
      </c>
      <c r="D138" s="14" t="s">
        <v>25</v>
      </c>
      <c r="E138" s="15" t="s">
        <v>152</v>
      </c>
      <c r="F138" s="15" t="s">
        <v>107</v>
      </c>
      <c r="G138" s="237">
        <v>55</v>
      </c>
      <c r="J138" s="237" t="s">
        <v>151</v>
      </c>
      <c r="K138" s="178">
        <v>1</v>
      </c>
      <c r="L138" s="178">
        <v>1</v>
      </c>
      <c r="M138" s="178">
        <v>1</v>
      </c>
      <c r="N138" s="178">
        <v>0.95000000000000095</v>
      </c>
      <c r="O138" s="178">
        <v>1</v>
      </c>
      <c r="P138" s="178">
        <v>0.95238095238095233</v>
      </c>
      <c r="Q138" s="181">
        <v>0.90909090909090895</v>
      </c>
      <c r="R138" s="181">
        <v>1</v>
      </c>
      <c r="S138" s="181">
        <v>0.91666666666666696</v>
      </c>
      <c r="T138" s="181">
        <v>1</v>
      </c>
      <c r="U138" s="181">
        <v>1</v>
      </c>
      <c r="V138" s="181">
        <v>0.96875</v>
      </c>
      <c r="W138" s="183"/>
    </row>
    <row r="139" spans="2:23" ht="15.95" customHeight="1" x14ac:dyDescent="0.25">
      <c r="B139" s="88" t="s">
        <v>149</v>
      </c>
      <c r="C139" s="90">
        <v>711</v>
      </c>
      <c r="D139" s="14" t="s">
        <v>25</v>
      </c>
      <c r="E139" s="15" t="s">
        <v>153</v>
      </c>
      <c r="F139" s="15" t="s">
        <v>89</v>
      </c>
      <c r="G139" s="237">
        <v>52</v>
      </c>
      <c r="J139" s="237">
        <v>711</v>
      </c>
      <c r="K139" s="178">
        <v>0.9963503649635036</v>
      </c>
      <c r="L139" s="178">
        <v>0.9904862579281184</v>
      </c>
      <c r="M139" s="178">
        <v>0.99251247920133112</v>
      </c>
      <c r="N139" s="178">
        <v>0.98966165413533835</v>
      </c>
      <c r="O139" s="178">
        <v>0.98373983739837401</v>
      </c>
      <c r="P139" s="178">
        <v>0.99063829787234048</v>
      </c>
      <c r="Q139" s="181">
        <v>0.98834304746044999</v>
      </c>
      <c r="R139" s="181">
        <v>0.98550724637681197</v>
      </c>
      <c r="S139" s="181">
        <v>0.99135695764909204</v>
      </c>
      <c r="T139" s="181">
        <v>0.99170124481327804</v>
      </c>
      <c r="U139" s="181">
        <v>0.97525597269624598</v>
      </c>
      <c r="V139" s="181">
        <v>0.99192100538599604</v>
      </c>
      <c r="W139" s="183"/>
    </row>
    <row r="140" spans="2:23" ht="15.95" customHeight="1" x14ac:dyDescent="0.25">
      <c r="B140" s="88" t="s">
        <v>149</v>
      </c>
      <c r="C140" s="91">
        <v>712</v>
      </c>
      <c r="D140" s="14" t="s">
        <v>21</v>
      </c>
      <c r="E140" s="15" t="s">
        <v>154</v>
      </c>
      <c r="F140" s="15" t="s">
        <v>89</v>
      </c>
      <c r="G140" s="237">
        <v>52</v>
      </c>
      <c r="J140" s="237">
        <v>712</v>
      </c>
      <c r="K140" s="178">
        <v>0.99309551208285385</v>
      </c>
      <c r="L140" s="178">
        <v>0.98657024793388426</v>
      </c>
      <c r="M140" s="178">
        <v>0.97345890410958902</v>
      </c>
      <c r="N140" s="178">
        <v>0.98247232472324719</v>
      </c>
      <c r="O140" s="178">
        <v>0.98649789029535861</v>
      </c>
      <c r="P140" s="178">
        <v>0.99023957409050578</v>
      </c>
      <c r="Q140" s="181">
        <v>0.98625429553264599</v>
      </c>
      <c r="R140" s="181">
        <v>0.96741854636591496</v>
      </c>
      <c r="S140" s="181">
        <v>0.96832579185520395</v>
      </c>
      <c r="T140" s="181">
        <v>0.96199213630406299</v>
      </c>
      <c r="U140" s="181">
        <v>0.94343240651965499</v>
      </c>
      <c r="V140" s="181">
        <v>0.97114517583408499</v>
      </c>
      <c r="W140" s="183"/>
    </row>
    <row r="141" spans="2:23" ht="15.95" customHeight="1" x14ac:dyDescent="0.25">
      <c r="B141" s="88" t="s">
        <v>149</v>
      </c>
      <c r="C141" s="92" t="s">
        <v>155</v>
      </c>
      <c r="D141" s="14" t="s">
        <v>32</v>
      </c>
      <c r="E141" s="15" t="s">
        <v>156</v>
      </c>
      <c r="F141" s="15" t="s">
        <v>107</v>
      </c>
      <c r="G141" s="237">
        <v>55</v>
      </c>
      <c r="J141" s="237" t="s">
        <v>155</v>
      </c>
      <c r="K141" s="178">
        <v>0.98365002209456476</v>
      </c>
      <c r="L141" s="178">
        <v>0.9778739778739779</v>
      </c>
      <c r="M141" s="178">
        <v>0.97113676731793963</v>
      </c>
      <c r="N141" s="178">
        <v>0.97244278374591309</v>
      </c>
      <c r="O141" s="178">
        <v>0.9627824545857333</v>
      </c>
      <c r="P141" s="178">
        <v>0.96366939146230701</v>
      </c>
      <c r="Q141" s="181">
        <v>0.98281786941580795</v>
      </c>
      <c r="R141" s="181">
        <v>0.97635425623387795</v>
      </c>
      <c r="S141" s="181">
        <v>0.98021108179419503</v>
      </c>
      <c r="T141" s="181">
        <v>0.97582697201017798</v>
      </c>
      <c r="U141" s="181">
        <v>0.96642134314627404</v>
      </c>
      <c r="V141" s="181">
        <v>0.97851819377465998</v>
      </c>
      <c r="W141" s="183"/>
    </row>
    <row r="142" spans="2:23" ht="15.95" customHeight="1" x14ac:dyDescent="0.25">
      <c r="B142" s="88" t="s">
        <v>149</v>
      </c>
      <c r="C142" s="92" t="s">
        <v>157</v>
      </c>
      <c r="D142" s="14" t="s">
        <v>32</v>
      </c>
      <c r="E142" s="15" t="s">
        <v>158</v>
      </c>
      <c r="F142" s="15" t="s">
        <v>107</v>
      </c>
      <c r="G142" s="237">
        <v>55</v>
      </c>
      <c r="J142" s="237" t="s">
        <v>157</v>
      </c>
      <c r="K142" s="178">
        <v>0.98944723618090458</v>
      </c>
      <c r="L142" s="178">
        <v>0.98141695702671317</v>
      </c>
      <c r="M142" s="178">
        <v>0.9706362153344209</v>
      </c>
      <c r="N142" s="178">
        <v>0.97996751488900924</v>
      </c>
      <c r="O142" s="178">
        <v>0.96969696969696972</v>
      </c>
      <c r="P142" s="178">
        <v>0.97384196185286098</v>
      </c>
      <c r="Q142" s="181">
        <v>0.97837281153450095</v>
      </c>
      <c r="R142" s="181">
        <v>0.98593017196456501</v>
      </c>
      <c r="S142" s="181">
        <v>0.98569915254237295</v>
      </c>
      <c r="T142" s="181">
        <v>0.93147039254823705</v>
      </c>
      <c r="U142" s="181">
        <v>0.96971365638766505</v>
      </c>
      <c r="V142" s="181">
        <v>0.97852147852147897</v>
      </c>
      <c r="W142" s="183"/>
    </row>
    <row r="143" spans="2:23" ht="15.95" customHeight="1" x14ac:dyDescent="0.25">
      <c r="B143" s="88" t="s">
        <v>149</v>
      </c>
      <c r="C143" s="92" t="s">
        <v>159</v>
      </c>
      <c r="D143" s="14" t="s">
        <v>18</v>
      </c>
      <c r="E143" s="15" t="s">
        <v>160</v>
      </c>
      <c r="F143" s="15" t="s">
        <v>107</v>
      </c>
      <c r="G143" s="237">
        <v>55</v>
      </c>
      <c r="J143" s="237" t="s">
        <v>159</v>
      </c>
      <c r="K143" s="178">
        <v>0.97683397683397688</v>
      </c>
      <c r="L143" s="178">
        <v>0.92379182156133832</v>
      </c>
      <c r="M143" s="178">
        <v>0.91652470187393531</v>
      </c>
      <c r="N143" s="178">
        <v>0.93893129770992367</v>
      </c>
      <c r="O143" s="178">
        <v>0.91498559077809793</v>
      </c>
      <c r="P143" s="178">
        <v>0.91577335375191427</v>
      </c>
      <c r="Q143" s="181">
        <v>0.96525679758308203</v>
      </c>
      <c r="R143" s="181">
        <v>0.95088676671214201</v>
      </c>
      <c r="S143" s="181">
        <v>0.97266187050359698</v>
      </c>
      <c r="T143" s="181">
        <v>0.892578125</v>
      </c>
      <c r="U143" s="181">
        <v>0.94179104477611897</v>
      </c>
      <c r="V143" s="181">
        <v>0.96786389413988705</v>
      </c>
      <c r="W143" s="183"/>
    </row>
    <row r="144" spans="2:23" ht="15.95" customHeight="1" x14ac:dyDescent="0.25">
      <c r="B144" s="88" t="s">
        <v>149</v>
      </c>
      <c r="C144" s="93">
        <v>733</v>
      </c>
      <c r="D144" s="14" t="s">
        <v>25</v>
      </c>
      <c r="E144" s="15" t="s">
        <v>161</v>
      </c>
      <c r="F144" s="15" t="s">
        <v>89</v>
      </c>
      <c r="G144" s="237">
        <v>52</v>
      </c>
      <c r="J144" s="237">
        <v>733</v>
      </c>
      <c r="K144" s="178">
        <v>0.99376947040498442</v>
      </c>
      <c r="L144" s="178">
        <v>0.97154471544715448</v>
      </c>
      <c r="M144" s="178">
        <v>0.95655806182121972</v>
      </c>
      <c r="N144" s="178">
        <v>0.96955719557195574</v>
      </c>
      <c r="O144" s="178">
        <v>0.9452614379084967</v>
      </c>
      <c r="P144" s="178">
        <v>0.95549738219895286</v>
      </c>
      <c r="Q144" s="181">
        <v>0.96867271228359397</v>
      </c>
      <c r="R144" s="181">
        <v>0.96735668789808904</v>
      </c>
      <c r="S144" s="181">
        <v>0.97488789237668205</v>
      </c>
      <c r="T144" s="181">
        <v>0.90211345939933296</v>
      </c>
      <c r="U144" s="181">
        <v>0.96466431095406402</v>
      </c>
      <c r="V144" s="181">
        <v>0.98525585429314799</v>
      </c>
      <c r="W144" s="183"/>
    </row>
    <row r="145" spans="2:23" ht="15.95" customHeight="1" x14ac:dyDescent="0.25">
      <c r="B145" s="88" t="s">
        <v>149</v>
      </c>
      <c r="C145" s="94">
        <v>734</v>
      </c>
      <c r="D145" s="14" t="s">
        <v>25</v>
      </c>
      <c r="E145" s="15" t="s">
        <v>162</v>
      </c>
      <c r="F145" s="15" t="s">
        <v>89</v>
      </c>
      <c r="G145" s="237">
        <v>52</v>
      </c>
      <c r="J145" s="237">
        <v>734</v>
      </c>
      <c r="K145" s="178">
        <v>0.98139946855624449</v>
      </c>
      <c r="L145" s="178">
        <v>0.97384481255448996</v>
      </c>
      <c r="M145" s="178">
        <v>0.97325408618127784</v>
      </c>
      <c r="N145" s="178">
        <v>0.98268755152514431</v>
      </c>
      <c r="O145" s="178">
        <v>0.97305171158048065</v>
      </c>
      <c r="P145" s="178">
        <v>0.97186311787072244</v>
      </c>
      <c r="Q145" s="181">
        <v>0.97368421052631604</v>
      </c>
      <c r="R145" s="181">
        <v>0.96223674655047198</v>
      </c>
      <c r="S145" s="181">
        <v>0.96830427892234505</v>
      </c>
      <c r="T145" s="181">
        <v>0.91812865497076002</v>
      </c>
      <c r="U145" s="181">
        <v>0.97429906542056099</v>
      </c>
      <c r="V145" s="181">
        <v>0.98888006354249403</v>
      </c>
      <c r="W145" s="183"/>
    </row>
    <row r="146" spans="2:23" ht="15.95" customHeight="1" x14ac:dyDescent="0.25">
      <c r="B146" s="88" t="s">
        <v>149</v>
      </c>
      <c r="C146" s="95">
        <v>735</v>
      </c>
      <c r="D146" s="14" t="s">
        <v>25</v>
      </c>
      <c r="E146" s="15" t="s">
        <v>163</v>
      </c>
      <c r="F146" s="15" t="s">
        <v>89</v>
      </c>
      <c r="G146" s="237">
        <v>52</v>
      </c>
      <c r="J146" s="237">
        <v>735</v>
      </c>
      <c r="K146" s="178">
        <v>0.98536139066788653</v>
      </c>
      <c r="L146" s="178">
        <v>0.98292058070025623</v>
      </c>
      <c r="M146" s="178">
        <v>0.98090523338048086</v>
      </c>
      <c r="N146" s="178">
        <v>0.98430141287284145</v>
      </c>
      <c r="O146" s="178">
        <v>0.97773138482950595</v>
      </c>
      <c r="P146" s="178">
        <v>0.98547567175018158</v>
      </c>
      <c r="Q146" s="181">
        <v>0.97071428571428597</v>
      </c>
      <c r="R146" s="181">
        <v>0.98078242964996598</v>
      </c>
      <c r="S146" s="181">
        <v>0.98094512195121997</v>
      </c>
      <c r="T146" s="181">
        <v>0.90732159406858204</v>
      </c>
      <c r="U146" s="181">
        <v>0.98144023756495902</v>
      </c>
      <c r="V146" s="181">
        <v>0.99</v>
      </c>
      <c r="W146" s="183"/>
    </row>
    <row r="147" spans="2:23" ht="15.95" customHeight="1" x14ac:dyDescent="0.25">
      <c r="B147" s="88" t="s">
        <v>149</v>
      </c>
      <c r="C147" s="96">
        <v>739</v>
      </c>
      <c r="D147" s="14" t="s">
        <v>25</v>
      </c>
      <c r="E147" s="15" t="s">
        <v>164</v>
      </c>
      <c r="F147" s="15" t="s">
        <v>89</v>
      </c>
      <c r="G147" s="237">
        <v>52</v>
      </c>
      <c r="J147" s="237">
        <v>739</v>
      </c>
      <c r="K147" s="178">
        <v>0.99279711884753896</v>
      </c>
      <c r="L147" s="178">
        <v>0.99078947368421055</v>
      </c>
      <c r="M147" s="178">
        <v>0.99649532710280375</v>
      </c>
      <c r="N147" s="178">
        <v>0.99635922330097082</v>
      </c>
      <c r="O147" s="178">
        <v>0.98953488372093024</v>
      </c>
      <c r="P147" s="178">
        <v>0.98789346246973364</v>
      </c>
      <c r="Q147" s="181">
        <v>0.984795321637427</v>
      </c>
      <c r="R147" s="181">
        <v>0.99179366940211</v>
      </c>
      <c r="S147" s="181">
        <v>0.98402948402948398</v>
      </c>
      <c r="T147" s="181">
        <v>0.98812351543943</v>
      </c>
      <c r="U147" s="181">
        <v>0.99151515151515202</v>
      </c>
      <c r="V147" s="181">
        <v>0.98229043683589101</v>
      </c>
      <c r="W147" s="183"/>
    </row>
    <row r="148" spans="2:23" ht="15.95" customHeight="1" x14ac:dyDescent="0.25">
      <c r="B148" s="12" t="s">
        <v>17</v>
      </c>
      <c r="C148" s="97">
        <v>74</v>
      </c>
      <c r="D148" s="14" t="s">
        <v>43</v>
      </c>
      <c r="E148" s="15" t="s">
        <v>165</v>
      </c>
      <c r="F148" s="15" t="s">
        <v>89</v>
      </c>
      <c r="G148" s="237">
        <v>14</v>
      </c>
      <c r="J148" s="237">
        <v>74</v>
      </c>
      <c r="K148" s="178"/>
      <c r="L148" s="178"/>
      <c r="M148" s="178">
        <v>0.98091603053435117</v>
      </c>
      <c r="N148" s="178">
        <v>0.9744287268770403</v>
      </c>
      <c r="O148" s="178">
        <v>0.98053278688524592</v>
      </c>
      <c r="P148" s="178">
        <v>0.9878435517970402</v>
      </c>
      <c r="Q148" s="181">
        <v>0.98482165443966596</v>
      </c>
      <c r="R148" s="181">
        <v>0.99118609921933998</v>
      </c>
      <c r="S148" s="181">
        <v>0.986555525678946</v>
      </c>
      <c r="T148" s="181">
        <v>0.99010403450900797</v>
      </c>
      <c r="U148" s="181">
        <v>0.95432946145723296</v>
      </c>
      <c r="V148" s="181">
        <v>0.93840206185566999</v>
      </c>
      <c r="W148" s="183"/>
    </row>
    <row r="149" spans="2:23" ht="15.95" customHeight="1" x14ac:dyDescent="0.25">
      <c r="B149" s="12" t="s">
        <v>17</v>
      </c>
      <c r="C149" s="33">
        <v>743</v>
      </c>
      <c r="D149" s="15" t="s">
        <v>21</v>
      </c>
      <c r="E149" s="15" t="s">
        <v>165</v>
      </c>
      <c r="F149" s="15" t="s">
        <v>89</v>
      </c>
      <c r="G149" s="237">
        <v>14</v>
      </c>
      <c r="J149" s="237">
        <v>743</v>
      </c>
      <c r="K149" s="178">
        <v>0.99343993439934397</v>
      </c>
      <c r="L149" s="178">
        <v>0.99172932330827068</v>
      </c>
      <c r="M149" s="178">
        <v>0.97752192982456143</v>
      </c>
      <c r="N149" s="178"/>
      <c r="O149" s="178"/>
      <c r="P149" s="178"/>
      <c r="Q149" s="181"/>
      <c r="R149" s="181"/>
      <c r="S149" s="181"/>
      <c r="T149" s="181"/>
      <c r="U149" s="181"/>
      <c r="V149" s="181"/>
    </row>
    <row r="150" spans="2:23" ht="15.95" customHeight="1" x14ac:dyDescent="0.25">
      <c r="B150" s="12" t="s">
        <v>17</v>
      </c>
      <c r="C150" s="98">
        <v>744</v>
      </c>
      <c r="D150" s="14" t="s">
        <v>21</v>
      </c>
      <c r="E150" s="15" t="s">
        <v>166</v>
      </c>
      <c r="F150" s="15" t="s">
        <v>89</v>
      </c>
      <c r="G150" s="237">
        <v>14</v>
      </c>
      <c r="J150" s="237">
        <v>744</v>
      </c>
      <c r="K150" s="178">
        <v>1</v>
      </c>
      <c r="L150" s="178">
        <v>0.97397769516728627</v>
      </c>
      <c r="M150" s="178">
        <v>0.98643714136671878</v>
      </c>
      <c r="N150" s="178">
        <v>0.97870016384489356</v>
      </c>
      <c r="O150" s="178">
        <v>0.98772378516624038</v>
      </c>
      <c r="P150" s="178">
        <v>0.98674443266171796</v>
      </c>
      <c r="Q150" s="181">
        <v>0.99339766378872496</v>
      </c>
      <c r="R150" s="181">
        <v>0.98931297709923705</v>
      </c>
      <c r="S150" s="181">
        <v>0.99403147042864903</v>
      </c>
      <c r="T150" s="181">
        <v>0.99236641221374</v>
      </c>
      <c r="U150" s="181">
        <v>0.98332436793975297</v>
      </c>
      <c r="V150" s="181">
        <v>0.98132780082987603</v>
      </c>
      <c r="W150" s="183"/>
    </row>
    <row r="151" spans="2:23" ht="15.95" customHeight="1" x14ac:dyDescent="0.25">
      <c r="B151" s="12" t="s">
        <v>17</v>
      </c>
      <c r="C151" s="99">
        <v>747</v>
      </c>
      <c r="D151" s="14" t="s">
        <v>21</v>
      </c>
      <c r="E151" s="15" t="s">
        <v>167</v>
      </c>
      <c r="F151" s="15" t="s">
        <v>89</v>
      </c>
      <c r="G151" s="237">
        <v>14</v>
      </c>
      <c r="J151" s="237">
        <v>747</v>
      </c>
      <c r="K151" s="178">
        <v>0.9967862881628281</v>
      </c>
      <c r="L151" s="178">
        <v>0.9912641315519013</v>
      </c>
      <c r="M151" s="178">
        <v>0.99013299013299017</v>
      </c>
      <c r="N151" s="178">
        <v>0.99070631970260226</v>
      </c>
      <c r="O151" s="178">
        <v>0.98883161512027495</v>
      </c>
      <c r="P151" s="178">
        <v>0.99282189322566172</v>
      </c>
      <c r="Q151" s="181">
        <v>0.99181034482758601</v>
      </c>
      <c r="R151" s="181">
        <v>0.98845166809238705</v>
      </c>
      <c r="S151" s="181">
        <v>0.99084249084249099</v>
      </c>
      <c r="T151" s="181">
        <v>0.98870056497175096</v>
      </c>
      <c r="U151" s="181">
        <v>0.96148618033529698</v>
      </c>
      <c r="V151" s="181">
        <v>0.932134831460674</v>
      </c>
      <c r="W151" s="183"/>
    </row>
    <row r="152" spans="2:23" ht="15.95" customHeight="1" x14ac:dyDescent="0.25">
      <c r="B152" s="12" t="s">
        <v>17</v>
      </c>
      <c r="C152" s="100">
        <v>75</v>
      </c>
      <c r="D152" s="14" t="s">
        <v>43</v>
      </c>
      <c r="E152" s="15" t="s">
        <v>168</v>
      </c>
      <c r="F152" s="15" t="s">
        <v>20</v>
      </c>
      <c r="G152" s="237">
        <v>12</v>
      </c>
      <c r="J152" s="237">
        <v>75</v>
      </c>
      <c r="K152" s="178">
        <v>0.98157099697885197</v>
      </c>
      <c r="L152" s="178">
        <v>0.94552790854068591</v>
      </c>
      <c r="M152" s="178">
        <v>0.92293291731669269</v>
      </c>
      <c r="N152" s="178">
        <v>0.96376577159495314</v>
      </c>
      <c r="O152" s="178">
        <v>0.92173407041024147</v>
      </c>
      <c r="P152" s="178">
        <v>0.95146977260122023</v>
      </c>
      <c r="Q152" s="181">
        <v>0.95186891961085496</v>
      </c>
      <c r="R152" s="181">
        <v>0.96194100856327303</v>
      </c>
      <c r="S152" s="181">
        <v>0.96463178294573704</v>
      </c>
      <c r="T152" s="181">
        <v>0.94633792603335798</v>
      </c>
      <c r="U152" s="181">
        <v>0.92724112242364098</v>
      </c>
      <c r="V152" s="181">
        <v>0.92917705735660905</v>
      </c>
      <c r="W152" s="183"/>
    </row>
    <row r="153" spans="2:23" ht="15.95" customHeight="1" x14ac:dyDescent="0.25">
      <c r="B153" s="12" t="s">
        <v>17</v>
      </c>
      <c r="C153" s="101">
        <v>751</v>
      </c>
      <c r="D153" s="14" t="s">
        <v>21</v>
      </c>
      <c r="E153" s="15" t="s">
        <v>170</v>
      </c>
      <c r="F153" s="15" t="s">
        <v>20</v>
      </c>
      <c r="G153" s="237">
        <v>12</v>
      </c>
      <c r="J153" s="237">
        <v>751</v>
      </c>
      <c r="K153" s="178">
        <v>0.98614506927465362</v>
      </c>
      <c r="L153" s="178">
        <v>0.94099616858237545</v>
      </c>
      <c r="M153" s="178">
        <v>0.93588896232650365</v>
      </c>
      <c r="N153" s="178">
        <v>0.96126255380200865</v>
      </c>
      <c r="O153" s="178">
        <v>0.9421702404158544</v>
      </c>
      <c r="P153" s="178">
        <v>0.95244299674267097</v>
      </c>
      <c r="Q153" s="181">
        <v>0.95792079207920799</v>
      </c>
      <c r="R153" s="181">
        <v>0.93842645381984002</v>
      </c>
      <c r="S153" s="181">
        <v>0.94712376525275999</v>
      </c>
      <c r="T153" s="181">
        <v>0.941143497757848</v>
      </c>
      <c r="U153" s="181">
        <v>0.94619883040935704</v>
      </c>
      <c r="V153" s="181">
        <v>0.96371882086167804</v>
      </c>
      <c r="W153" s="183"/>
    </row>
    <row r="154" spans="2:23" ht="15.95" customHeight="1" x14ac:dyDescent="0.25">
      <c r="B154" s="12" t="s">
        <v>17</v>
      </c>
      <c r="C154" s="102">
        <v>755</v>
      </c>
      <c r="D154" s="14" t="s">
        <v>21</v>
      </c>
      <c r="E154" s="15" t="s">
        <v>171</v>
      </c>
      <c r="F154" s="15" t="s">
        <v>20</v>
      </c>
      <c r="G154" s="237">
        <v>17</v>
      </c>
      <c r="J154" s="237">
        <v>755</v>
      </c>
      <c r="K154" s="178">
        <v>0.98455598455598459</v>
      </c>
      <c r="L154" s="178">
        <v>0.96280642434488584</v>
      </c>
      <c r="M154" s="178">
        <v>0.98632109431245496</v>
      </c>
      <c r="N154" s="178">
        <v>0.98125450612833454</v>
      </c>
      <c r="O154" s="178">
        <v>0.96343810134701735</v>
      </c>
      <c r="P154" s="178">
        <v>0.98388096714197149</v>
      </c>
      <c r="Q154" s="181">
        <v>0.97096594081518695</v>
      </c>
      <c r="R154" s="181">
        <v>0.96762589928057596</v>
      </c>
      <c r="S154" s="181">
        <v>0.98300584174190098</v>
      </c>
      <c r="T154" s="181">
        <v>0.97213779128672795</v>
      </c>
      <c r="U154" s="181">
        <v>0.97505422993492397</v>
      </c>
      <c r="V154" s="181">
        <v>0.98312236286919796</v>
      </c>
      <c r="W154" s="183"/>
    </row>
    <row r="155" spans="2:23" ht="15.95" customHeight="1" x14ac:dyDescent="0.25">
      <c r="B155" s="12" t="s">
        <v>17</v>
      </c>
      <c r="C155" s="103">
        <v>76</v>
      </c>
      <c r="D155" s="14" t="s">
        <v>43</v>
      </c>
      <c r="E155" s="15" t="s">
        <v>172</v>
      </c>
      <c r="F155" s="15" t="s">
        <v>20</v>
      </c>
      <c r="G155" s="237">
        <v>16</v>
      </c>
      <c r="J155" s="237">
        <v>76</v>
      </c>
      <c r="K155" s="178"/>
      <c r="L155" s="178"/>
      <c r="M155" s="178">
        <v>0.92287409360580097</v>
      </c>
      <c r="N155" s="178">
        <v>0.97231735159817356</v>
      </c>
      <c r="O155" s="178">
        <v>0.94654605263157898</v>
      </c>
      <c r="P155" s="178">
        <v>0.9594671201814059</v>
      </c>
      <c r="Q155" s="181">
        <v>0.94892747701736502</v>
      </c>
      <c r="R155" s="181">
        <v>0.93149381541389198</v>
      </c>
      <c r="S155" s="181">
        <v>0.956787109375</v>
      </c>
      <c r="T155" s="181">
        <v>0.94011272898074205</v>
      </c>
      <c r="U155" s="181">
        <v>0.92321204516938504</v>
      </c>
      <c r="V155" s="181">
        <v>0.94942302970783199</v>
      </c>
      <c r="W155" s="183"/>
    </row>
    <row r="156" spans="2:23" ht="15.95" customHeight="1" x14ac:dyDescent="0.25">
      <c r="B156" s="12" t="s">
        <v>17</v>
      </c>
      <c r="C156" s="33">
        <v>762</v>
      </c>
      <c r="D156" s="15" t="s">
        <v>21</v>
      </c>
      <c r="E156" s="15" t="s">
        <v>172</v>
      </c>
      <c r="F156" s="15" t="s">
        <v>20</v>
      </c>
      <c r="G156" s="237">
        <v>16</v>
      </c>
      <c r="J156" s="237">
        <v>762</v>
      </c>
      <c r="K156" s="178">
        <v>0.97590361445783136</v>
      </c>
      <c r="L156" s="178">
        <v>0.9035874439461884</v>
      </c>
      <c r="M156" s="178">
        <v>0.91552901023890787</v>
      </c>
      <c r="N156" s="178"/>
      <c r="O156" s="178"/>
      <c r="P156" s="178"/>
      <c r="Q156" s="181"/>
      <c r="R156" s="181"/>
      <c r="S156" s="181"/>
      <c r="T156" s="181"/>
      <c r="U156" s="181"/>
      <c r="V156" s="181"/>
    </row>
    <row r="157" spans="2:23" ht="15.95" customHeight="1" x14ac:dyDescent="0.25">
      <c r="B157" s="12" t="s">
        <v>17</v>
      </c>
      <c r="C157" s="104">
        <v>774</v>
      </c>
      <c r="D157" s="14" t="s">
        <v>18</v>
      </c>
      <c r="E157" s="15" t="s">
        <v>173</v>
      </c>
      <c r="F157" s="15" t="s">
        <v>20</v>
      </c>
      <c r="G157" s="237">
        <v>16</v>
      </c>
      <c r="J157" s="237">
        <v>774</v>
      </c>
      <c r="K157" s="178">
        <v>0.89873417721518989</v>
      </c>
      <c r="L157" s="178">
        <v>0.82456140350877194</v>
      </c>
      <c r="M157" s="178">
        <v>0.92307692307692313</v>
      </c>
      <c r="N157" s="178">
        <v>0.89506172839506171</v>
      </c>
      <c r="O157" s="178">
        <v>0.91739130434782612</v>
      </c>
      <c r="P157" s="178">
        <v>0.98008849557522126</v>
      </c>
      <c r="Q157" s="181">
        <v>0.9</v>
      </c>
      <c r="R157" s="181">
        <v>0.88384754990925596</v>
      </c>
      <c r="S157" s="181">
        <v>0.90373280943025502</v>
      </c>
      <c r="T157" s="181">
        <v>0.91136801541425805</v>
      </c>
      <c r="U157" s="181">
        <v>0.88367729831144504</v>
      </c>
      <c r="V157" s="181">
        <v>0.91927083333333304</v>
      </c>
      <c r="W157" s="183"/>
    </row>
    <row r="158" spans="2:23" ht="15.95" customHeight="1" x14ac:dyDescent="0.25">
      <c r="B158" s="12" t="s">
        <v>17</v>
      </c>
      <c r="C158" s="104">
        <v>775</v>
      </c>
      <c r="D158" s="14" t="s">
        <v>18</v>
      </c>
      <c r="E158" s="15" t="s">
        <v>174</v>
      </c>
      <c r="F158" s="15" t="s">
        <v>20</v>
      </c>
      <c r="G158" s="237">
        <v>16</v>
      </c>
      <c r="J158" s="237">
        <v>775</v>
      </c>
      <c r="K158" s="178">
        <v>0.90391459074733094</v>
      </c>
      <c r="L158" s="178">
        <v>0.82926829268292679</v>
      </c>
      <c r="M158" s="178">
        <v>0.90186125211505919</v>
      </c>
      <c r="N158" s="178">
        <v>0.9477806788511749</v>
      </c>
      <c r="O158" s="178">
        <v>0.8928571428571429</v>
      </c>
      <c r="P158" s="178">
        <v>0.92193308550185871</v>
      </c>
      <c r="Q158" s="181">
        <v>0.93995859213250499</v>
      </c>
      <c r="R158" s="181">
        <v>0.88350983358547697</v>
      </c>
      <c r="S158" s="181">
        <v>0.90862944162436499</v>
      </c>
      <c r="T158" s="181">
        <v>0.90129449838187703</v>
      </c>
      <c r="U158" s="181">
        <v>0.863849765258216</v>
      </c>
      <c r="V158" s="181">
        <v>0.88571428571428601</v>
      </c>
      <c r="W158" s="183"/>
    </row>
    <row r="159" spans="2:23" ht="15.95" customHeight="1" x14ac:dyDescent="0.25">
      <c r="B159" s="12" t="s">
        <v>17</v>
      </c>
      <c r="C159" s="105">
        <v>781</v>
      </c>
      <c r="D159" s="14" t="s">
        <v>21</v>
      </c>
      <c r="E159" s="15" t="s">
        <v>175</v>
      </c>
      <c r="F159" s="15" t="s">
        <v>20</v>
      </c>
      <c r="G159" s="237">
        <v>17</v>
      </c>
      <c r="J159" s="237">
        <v>781</v>
      </c>
      <c r="K159" s="178">
        <v>0.99156829679595282</v>
      </c>
      <c r="L159" s="178">
        <v>0.96725239616613423</v>
      </c>
      <c r="M159" s="178">
        <v>0.97968069666182878</v>
      </c>
      <c r="N159" s="178">
        <v>0.98597038191738118</v>
      </c>
      <c r="O159" s="178">
        <v>0.97916666666666663</v>
      </c>
      <c r="P159" s="178">
        <v>0.97818437719915552</v>
      </c>
      <c r="Q159" s="181">
        <v>0.98279041180086002</v>
      </c>
      <c r="R159" s="181">
        <v>0.985738733599544</v>
      </c>
      <c r="S159" s="181">
        <v>0.97752126366950198</v>
      </c>
      <c r="T159" s="181">
        <v>0.97762478485370097</v>
      </c>
      <c r="U159" s="181">
        <v>0.97017543859649102</v>
      </c>
      <c r="V159" s="181">
        <v>0.98908673176335404</v>
      </c>
      <c r="W159" s="183"/>
    </row>
    <row r="160" spans="2:23" ht="15.95" customHeight="1" x14ac:dyDescent="0.25">
      <c r="B160" s="12" t="s">
        <v>17</v>
      </c>
      <c r="C160" s="57">
        <v>782</v>
      </c>
      <c r="D160" s="14" t="s">
        <v>25</v>
      </c>
      <c r="E160" s="15" t="s">
        <v>176</v>
      </c>
      <c r="F160" s="15" t="s">
        <v>89</v>
      </c>
      <c r="G160" s="237">
        <v>14</v>
      </c>
      <c r="J160" s="237">
        <v>782</v>
      </c>
      <c r="K160" s="178">
        <v>0.9943820224719101</v>
      </c>
      <c r="L160" s="178">
        <v>0.97534833869239013</v>
      </c>
      <c r="M160" s="178">
        <v>0.96927129060579453</v>
      </c>
      <c r="N160" s="178">
        <v>0.97407776669990032</v>
      </c>
      <c r="O160" s="178">
        <v>0.96935201401050786</v>
      </c>
      <c r="P160" s="178">
        <v>0.97454545454545449</v>
      </c>
      <c r="Q160" s="181">
        <v>0.98487544483985801</v>
      </c>
      <c r="R160" s="181">
        <v>0.98896434634974495</v>
      </c>
      <c r="S160" s="181">
        <v>0.98775894538606401</v>
      </c>
      <c r="T160" s="181">
        <v>0.98231653404067198</v>
      </c>
      <c r="U160" s="181">
        <v>0.97285067873303199</v>
      </c>
      <c r="V160" s="181">
        <v>0.97803247373447899</v>
      </c>
      <c r="W160" s="183"/>
    </row>
    <row r="161" spans="2:23" ht="15.95" customHeight="1" x14ac:dyDescent="0.25">
      <c r="B161" s="12" t="s">
        <v>17</v>
      </c>
      <c r="C161" s="106">
        <v>783</v>
      </c>
      <c r="D161" s="14" t="s">
        <v>25</v>
      </c>
      <c r="E161" s="15" t="s">
        <v>177</v>
      </c>
      <c r="F161" s="15" t="s">
        <v>89</v>
      </c>
      <c r="G161" s="237">
        <v>14</v>
      </c>
      <c r="J161" s="237">
        <v>783</v>
      </c>
      <c r="K161" s="178">
        <v>0.99473684210526314</v>
      </c>
      <c r="L161" s="178">
        <v>0.99092088197146566</v>
      </c>
      <c r="M161" s="178">
        <v>0.99542334096109841</v>
      </c>
      <c r="N161" s="178">
        <v>0.98824911868390131</v>
      </c>
      <c r="O161" s="178">
        <v>0.99667036625971139</v>
      </c>
      <c r="P161" s="178">
        <v>0.9919168591224018</v>
      </c>
      <c r="Q161" s="181">
        <v>0.98785871964679905</v>
      </c>
      <c r="R161" s="181">
        <v>0.98886414253897603</v>
      </c>
      <c r="S161" s="181">
        <v>0.99644128113879005</v>
      </c>
      <c r="T161" s="181">
        <v>0.99116022099447498</v>
      </c>
      <c r="U161" s="181">
        <v>0.98726851851851904</v>
      </c>
      <c r="V161" s="181">
        <v>0.98772321428571397</v>
      </c>
      <c r="W161" s="183"/>
    </row>
    <row r="162" spans="2:23" ht="15.95" customHeight="1" x14ac:dyDescent="0.25">
      <c r="B162" s="107" t="s">
        <v>178</v>
      </c>
      <c r="C162" s="108">
        <v>801</v>
      </c>
      <c r="D162" s="14" t="s">
        <v>21</v>
      </c>
      <c r="E162" s="15" t="s">
        <v>179</v>
      </c>
      <c r="F162" s="15" t="s">
        <v>20</v>
      </c>
      <c r="G162" s="237">
        <v>43</v>
      </c>
      <c r="J162" s="237">
        <v>801</v>
      </c>
      <c r="K162" s="178">
        <v>0.98896103896103893</v>
      </c>
      <c r="L162" s="178">
        <v>0.9819539514623522</v>
      </c>
      <c r="M162" s="178">
        <v>0.97970085470085466</v>
      </c>
      <c r="N162" s="178">
        <v>0.98554752640355758</v>
      </c>
      <c r="O162" s="178">
        <v>0.97688145597638953</v>
      </c>
      <c r="P162" s="178">
        <v>0.99036022323693551</v>
      </c>
      <c r="Q162" s="181">
        <v>0.98394941634241195</v>
      </c>
      <c r="R162" s="181">
        <v>0.98393953708077497</v>
      </c>
      <c r="S162" s="181">
        <v>0.98840725806451601</v>
      </c>
      <c r="T162" s="181">
        <v>0.98757763975155299</v>
      </c>
      <c r="U162" s="181">
        <v>0.98852295409181601</v>
      </c>
      <c r="V162" s="181">
        <v>0.98656047784967604</v>
      </c>
      <c r="W162" s="183"/>
    </row>
    <row r="163" spans="2:23" ht="15.95" customHeight="1" x14ac:dyDescent="0.25">
      <c r="B163" s="107" t="s">
        <v>178</v>
      </c>
      <c r="C163" s="109">
        <v>802</v>
      </c>
      <c r="D163" s="14" t="s">
        <v>18</v>
      </c>
      <c r="E163" s="15" t="s">
        <v>180</v>
      </c>
      <c r="F163" s="15" t="s">
        <v>20</v>
      </c>
      <c r="G163" s="237">
        <v>43</v>
      </c>
      <c r="J163" s="237">
        <v>802</v>
      </c>
      <c r="K163" s="178">
        <v>0.99047619047619051</v>
      </c>
      <c r="L163" s="178">
        <v>0.94594594594594594</v>
      </c>
      <c r="M163" s="178">
        <v>0.95260663507109</v>
      </c>
      <c r="N163" s="178">
        <v>0.99358974358974361</v>
      </c>
      <c r="O163" s="178">
        <v>0.9866071428571429</v>
      </c>
      <c r="P163" s="178">
        <v>0.9856459330143541</v>
      </c>
      <c r="Q163" s="181">
        <v>0.96808510638297895</v>
      </c>
      <c r="R163" s="181">
        <v>0.92760180995475106</v>
      </c>
      <c r="S163" s="181">
        <v>0.94897959183673497</v>
      </c>
      <c r="T163" s="181">
        <v>0.93908629441624403</v>
      </c>
      <c r="U163" s="181">
        <v>0.92093023255813999</v>
      </c>
      <c r="V163" s="181">
        <v>0.99333333333333296</v>
      </c>
      <c r="W163" s="183"/>
    </row>
    <row r="164" spans="2:23" ht="15.95" customHeight="1" x14ac:dyDescent="0.25">
      <c r="B164" s="107" t="s">
        <v>178</v>
      </c>
      <c r="C164" s="110">
        <v>805</v>
      </c>
      <c r="D164" s="14" t="s">
        <v>25</v>
      </c>
      <c r="E164" s="15" t="s">
        <v>181</v>
      </c>
      <c r="F164" s="15" t="s">
        <v>20</v>
      </c>
      <c r="G164" s="237">
        <v>43</v>
      </c>
      <c r="J164" s="237">
        <v>805</v>
      </c>
      <c r="K164" s="178">
        <v>0.967741935483871</v>
      </c>
      <c r="L164" s="178">
        <v>0.95546558704453444</v>
      </c>
      <c r="M164" s="178">
        <v>0.95774647887323938</v>
      </c>
      <c r="N164" s="178">
        <v>0.93896713615023475</v>
      </c>
      <c r="O164" s="178">
        <v>0.96232876712328763</v>
      </c>
      <c r="P164" s="178">
        <v>0.98566308243727596</v>
      </c>
      <c r="Q164" s="181">
        <v>1</v>
      </c>
      <c r="R164" s="181">
        <v>0.98684210526315796</v>
      </c>
      <c r="S164" s="181">
        <v>0.98555956678700396</v>
      </c>
      <c r="T164" s="181">
        <v>0.99298245614035097</v>
      </c>
      <c r="U164" s="181">
        <v>0.98327759197324405</v>
      </c>
      <c r="V164" s="181">
        <v>0.98054474708171202</v>
      </c>
      <c r="W164" s="183"/>
    </row>
    <row r="165" spans="2:23" ht="15.95" customHeight="1" x14ac:dyDescent="0.25">
      <c r="B165" s="107" t="s">
        <v>178</v>
      </c>
      <c r="C165" s="111">
        <v>806</v>
      </c>
      <c r="D165" s="14" t="s">
        <v>21</v>
      </c>
      <c r="E165" s="15" t="s">
        <v>182</v>
      </c>
      <c r="F165" s="15" t="s">
        <v>20</v>
      </c>
      <c r="G165" s="237">
        <v>43</v>
      </c>
      <c r="J165" s="237">
        <v>806</v>
      </c>
      <c r="K165" s="178">
        <v>0.97526501766784457</v>
      </c>
      <c r="L165" s="178">
        <v>0.97505938242280288</v>
      </c>
      <c r="M165" s="178">
        <v>0.94742063492063489</v>
      </c>
      <c r="N165" s="178">
        <v>0.97494553376906323</v>
      </c>
      <c r="O165" s="178">
        <v>0.97096774193548385</v>
      </c>
      <c r="P165" s="178">
        <v>0.9753363228699552</v>
      </c>
      <c r="Q165" s="181">
        <v>0.98154180238870803</v>
      </c>
      <c r="R165" s="181">
        <v>0.96898395721925101</v>
      </c>
      <c r="S165" s="181">
        <v>0.93470790378006896</v>
      </c>
      <c r="T165" s="181">
        <v>0.97746781115879799</v>
      </c>
      <c r="U165" s="181">
        <v>0.93169092945128795</v>
      </c>
      <c r="V165" s="181">
        <v>0.96004439511653705</v>
      </c>
      <c r="W165" s="183"/>
    </row>
    <row r="166" spans="2:23" ht="15.95" customHeight="1" x14ac:dyDescent="0.25">
      <c r="B166" s="107" t="s">
        <v>178</v>
      </c>
      <c r="C166" s="112">
        <v>807</v>
      </c>
      <c r="D166" s="14" t="s">
        <v>21</v>
      </c>
      <c r="E166" s="15" t="s">
        <v>183</v>
      </c>
      <c r="F166" s="15" t="s">
        <v>20</v>
      </c>
      <c r="G166" s="237">
        <v>43</v>
      </c>
      <c r="J166" s="237">
        <v>807</v>
      </c>
      <c r="K166" s="178">
        <v>0.97820823244552058</v>
      </c>
      <c r="L166" s="178">
        <v>0.98094170403587444</v>
      </c>
      <c r="M166" s="178">
        <v>0.97854954034729313</v>
      </c>
      <c r="N166" s="178">
        <v>0.9851428571428571</v>
      </c>
      <c r="O166" s="178">
        <v>0.97536394176931696</v>
      </c>
      <c r="P166" s="178">
        <v>0.98263888888888884</v>
      </c>
      <c r="Q166" s="181">
        <v>0.985442329227324</v>
      </c>
      <c r="R166" s="181">
        <v>0.98669623059866995</v>
      </c>
      <c r="S166" s="181">
        <v>0.98333333333333295</v>
      </c>
      <c r="T166" s="181">
        <v>0.98873873873873896</v>
      </c>
      <c r="U166" s="181">
        <v>0.96867749419953597</v>
      </c>
      <c r="V166" s="181">
        <v>0.981566820276498</v>
      </c>
      <c r="W166" s="183"/>
    </row>
    <row r="167" spans="2:23" ht="15.95" customHeight="1" x14ac:dyDescent="0.25">
      <c r="B167" s="107" t="s">
        <v>178</v>
      </c>
      <c r="C167" s="113">
        <v>814</v>
      </c>
      <c r="D167" s="14" t="s">
        <v>21</v>
      </c>
      <c r="E167" s="15" t="s">
        <v>184</v>
      </c>
      <c r="F167" s="15" t="s">
        <v>20</v>
      </c>
      <c r="G167" s="237">
        <v>43</v>
      </c>
      <c r="J167" s="237">
        <v>814</v>
      </c>
      <c r="K167" s="178">
        <v>0.96777206912657632</v>
      </c>
      <c r="L167" s="178">
        <v>0.96988214753382807</v>
      </c>
      <c r="M167" s="178">
        <v>0.97003745318352064</v>
      </c>
      <c r="N167" s="178">
        <v>0.97522049559008817</v>
      </c>
      <c r="O167" s="178">
        <v>0.97809694793536806</v>
      </c>
      <c r="P167" s="178">
        <v>0.98645598194130923</v>
      </c>
      <c r="Q167" s="181">
        <v>0.98308201544685603</v>
      </c>
      <c r="R167" s="181">
        <v>0.98109168747770203</v>
      </c>
      <c r="S167" s="181">
        <v>0.98401218119528</v>
      </c>
      <c r="T167" s="181">
        <v>0.97934034070315301</v>
      </c>
      <c r="U167" s="181">
        <v>0.975582268970699</v>
      </c>
      <c r="V167" s="181">
        <v>0.97728147862918802</v>
      </c>
      <c r="W167" s="183"/>
    </row>
    <row r="168" spans="2:23" ht="15.95" customHeight="1" x14ac:dyDescent="0.25">
      <c r="B168" s="107" t="s">
        <v>178</v>
      </c>
      <c r="C168" s="114">
        <v>82</v>
      </c>
      <c r="D168" s="14" t="s">
        <v>43</v>
      </c>
      <c r="E168" s="15" t="s">
        <v>185</v>
      </c>
      <c r="F168" s="15" t="s">
        <v>20</v>
      </c>
      <c r="G168" s="237">
        <v>44</v>
      </c>
      <c r="J168" s="237">
        <v>82</v>
      </c>
      <c r="K168" s="178">
        <v>0.99162861491628618</v>
      </c>
      <c r="L168" s="178">
        <v>0.9807162534435262</v>
      </c>
      <c r="M168" s="178">
        <v>0.97711217858152022</v>
      </c>
      <c r="N168" s="178">
        <v>0.98357963875205257</v>
      </c>
      <c r="O168" s="178">
        <v>0.97643362136684997</v>
      </c>
      <c r="P168" s="178">
        <v>0.96610861576153528</v>
      </c>
      <c r="Q168" s="181">
        <v>0.95921189077082603</v>
      </c>
      <c r="R168" s="181">
        <v>0.974166039628794</v>
      </c>
      <c r="S168" s="181">
        <v>0.98042328042328097</v>
      </c>
      <c r="T168" s="181">
        <v>0.978606835376989</v>
      </c>
      <c r="U168" s="181">
        <v>0.96892283381617095</v>
      </c>
      <c r="V168" s="181">
        <v>0.97381546134663299</v>
      </c>
      <c r="W168" s="183"/>
    </row>
    <row r="169" spans="2:23" ht="15.95" customHeight="1" x14ac:dyDescent="0.25">
      <c r="B169" s="107" t="s">
        <v>178</v>
      </c>
      <c r="C169" s="115">
        <v>83</v>
      </c>
      <c r="D169" s="14" t="s">
        <v>43</v>
      </c>
      <c r="E169" s="15" t="s">
        <v>186</v>
      </c>
      <c r="F169" s="15" t="s">
        <v>37</v>
      </c>
      <c r="G169" s="237">
        <v>45</v>
      </c>
      <c r="J169" s="237">
        <v>83</v>
      </c>
      <c r="K169" s="178">
        <v>0.98719280027691247</v>
      </c>
      <c r="L169" s="178">
        <v>0.96065077563374957</v>
      </c>
      <c r="M169" s="178">
        <v>0.96597035040431267</v>
      </c>
      <c r="N169" s="178">
        <v>0.97491749174917497</v>
      </c>
      <c r="O169" s="178">
        <v>0.97569230769230775</v>
      </c>
      <c r="P169" s="178">
        <v>0.97837483617300136</v>
      </c>
      <c r="Q169" s="181">
        <v>0.98281786941580795</v>
      </c>
      <c r="R169" s="181">
        <v>0.97557840616966596</v>
      </c>
      <c r="S169" s="181">
        <v>0.98035620743844898</v>
      </c>
      <c r="T169" s="181">
        <v>0.98403446528129801</v>
      </c>
      <c r="U169" s="181">
        <v>0.98332464825429899</v>
      </c>
      <c r="V169" s="181">
        <v>0.99015288934957202</v>
      </c>
      <c r="W169" s="183"/>
    </row>
    <row r="170" spans="2:23" ht="15.95" customHeight="1" x14ac:dyDescent="0.25">
      <c r="B170" s="107" t="s">
        <v>178</v>
      </c>
      <c r="C170" s="116">
        <v>842</v>
      </c>
      <c r="D170" s="14" t="s">
        <v>18</v>
      </c>
      <c r="E170" s="15" t="s">
        <v>187</v>
      </c>
      <c r="F170" s="15" t="s">
        <v>20</v>
      </c>
      <c r="G170" s="237">
        <v>44</v>
      </c>
      <c r="J170" s="237">
        <v>842</v>
      </c>
      <c r="K170" s="178">
        <v>0.99591836734693873</v>
      </c>
      <c r="L170" s="178">
        <v>0.94224924012158051</v>
      </c>
      <c r="M170" s="178">
        <v>0.9563106796116505</v>
      </c>
      <c r="N170" s="178">
        <v>0.97</v>
      </c>
      <c r="O170" s="178">
        <v>0.92343387470997684</v>
      </c>
      <c r="P170" s="178">
        <v>0.96446700507614214</v>
      </c>
      <c r="Q170" s="181">
        <v>0.967914438502674</v>
      </c>
      <c r="R170" s="181">
        <v>0.97711670480549195</v>
      </c>
      <c r="S170" s="181">
        <v>0.99197860962566797</v>
      </c>
      <c r="T170" s="181">
        <v>0.97900262467191601</v>
      </c>
      <c r="U170" s="181">
        <v>0.96766169154228898</v>
      </c>
      <c r="V170" s="181">
        <v>0.97288135593220304</v>
      </c>
      <c r="W170" s="183"/>
    </row>
    <row r="171" spans="2:23" ht="15.95" customHeight="1" x14ac:dyDescent="0.25">
      <c r="B171" s="107" t="s">
        <v>178</v>
      </c>
      <c r="C171" s="117">
        <v>843</v>
      </c>
      <c r="D171" s="14" t="s">
        <v>21</v>
      </c>
      <c r="E171" s="15" t="s">
        <v>188</v>
      </c>
      <c r="F171" s="15" t="s">
        <v>20</v>
      </c>
      <c r="G171" s="237">
        <v>44</v>
      </c>
      <c r="J171" s="237">
        <v>843</v>
      </c>
      <c r="K171" s="178">
        <v>0.98818407960199006</v>
      </c>
      <c r="L171" s="178">
        <v>0.97855392156862742</v>
      </c>
      <c r="M171" s="178">
        <v>0.97596422582448294</v>
      </c>
      <c r="N171" s="178">
        <v>0.98104265402843605</v>
      </c>
      <c r="O171" s="178">
        <v>0.98007539041464731</v>
      </c>
      <c r="P171" s="178">
        <v>0.97883008356545964</v>
      </c>
      <c r="Q171" s="181">
        <v>0.97939778129952504</v>
      </c>
      <c r="R171" s="181">
        <v>0.98463983050847503</v>
      </c>
      <c r="S171" s="181">
        <v>0.985442329227324</v>
      </c>
      <c r="T171" s="181">
        <v>0.98578199052132698</v>
      </c>
      <c r="U171" s="181">
        <v>0.98167684619655704</v>
      </c>
      <c r="V171" s="181">
        <v>0.99042553191489402</v>
      </c>
      <c r="W171" s="183"/>
    </row>
    <row r="172" spans="2:23" ht="15.95" customHeight="1" x14ac:dyDescent="0.25">
      <c r="B172" s="107" t="s">
        <v>178</v>
      </c>
      <c r="C172" s="118">
        <v>845</v>
      </c>
      <c r="D172" s="14" t="s">
        <v>25</v>
      </c>
      <c r="E172" s="15" t="s">
        <v>189</v>
      </c>
      <c r="F172" s="15" t="s">
        <v>37</v>
      </c>
      <c r="G172" s="237">
        <v>36</v>
      </c>
      <c r="J172" s="237">
        <v>845</v>
      </c>
      <c r="K172" s="178">
        <v>0.96850393700787396</v>
      </c>
      <c r="L172" s="178">
        <v>0.92654028436018954</v>
      </c>
      <c r="M172" s="178">
        <v>0.93258426966292129</v>
      </c>
      <c r="N172" s="178">
        <v>0.9572815533980582</v>
      </c>
      <c r="O172" s="178">
        <v>0.95921985815602839</v>
      </c>
      <c r="P172" s="178">
        <v>0.97272727272727277</v>
      </c>
      <c r="Q172" s="181">
        <v>0.95125348189415004</v>
      </c>
      <c r="R172" s="181">
        <v>0.94935064935064895</v>
      </c>
      <c r="S172" s="181">
        <v>0.97981157469717395</v>
      </c>
      <c r="T172" s="181">
        <v>0.98675496688741704</v>
      </c>
      <c r="U172" s="181">
        <v>0.98535286284953405</v>
      </c>
      <c r="V172" s="181">
        <v>0.97435897435897401</v>
      </c>
      <c r="W172" s="183"/>
    </row>
    <row r="173" spans="2:23" ht="15.95" customHeight="1" x14ac:dyDescent="0.25">
      <c r="B173" s="107" t="s">
        <v>178</v>
      </c>
      <c r="C173" s="119">
        <v>856</v>
      </c>
      <c r="D173" s="14" t="s">
        <v>21</v>
      </c>
      <c r="E173" s="15" t="s">
        <v>190</v>
      </c>
      <c r="F173" s="15" t="s">
        <v>37</v>
      </c>
      <c r="G173" s="237">
        <v>45</v>
      </c>
      <c r="J173" s="237">
        <v>856</v>
      </c>
      <c r="K173" s="178">
        <v>0.9819385912101144</v>
      </c>
      <c r="L173" s="178">
        <v>0.95960264900662251</v>
      </c>
      <c r="M173" s="178">
        <v>0.96223224351747461</v>
      </c>
      <c r="N173" s="178">
        <v>0.96683530073074764</v>
      </c>
      <c r="O173" s="178">
        <v>0.95449790794979084</v>
      </c>
      <c r="P173" s="178">
        <v>0.96245919477693143</v>
      </c>
      <c r="Q173" s="181">
        <v>0.97807394668959602</v>
      </c>
      <c r="R173" s="181">
        <v>0.97122302158273399</v>
      </c>
      <c r="S173" s="181">
        <v>0.97703464947622898</v>
      </c>
      <c r="T173" s="181">
        <v>0.98406072106261899</v>
      </c>
      <c r="U173" s="181">
        <v>0.98944075087993699</v>
      </c>
      <c r="V173" s="181">
        <v>0.99202551834130803</v>
      </c>
      <c r="W173" s="183"/>
    </row>
    <row r="174" spans="2:23" ht="15.95" customHeight="1" x14ac:dyDescent="0.25">
      <c r="B174" s="107" t="s">
        <v>178</v>
      </c>
      <c r="C174" s="120">
        <v>861</v>
      </c>
      <c r="D174" s="14" t="s">
        <v>21</v>
      </c>
      <c r="E174" s="15" t="s">
        <v>191</v>
      </c>
      <c r="F174" s="15" t="s">
        <v>37</v>
      </c>
      <c r="G174" s="237">
        <v>45</v>
      </c>
      <c r="J174" s="237">
        <v>861</v>
      </c>
      <c r="K174" s="178">
        <v>0.98540145985401462</v>
      </c>
      <c r="L174" s="178">
        <v>0.96516782773907539</v>
      </c>
      <c r="M174" s="178">
        <v>0.98198757763975153</v>
      </c>
      <c r="N174" s="178">
        <v>0.99126891734575084</v>
      </c>
      <c r="O174" s="178">
        <v>0.98813559322033895</v>
      </c>
      <c r="P174" s="178">
        <v>0.98939140145170301</v>
      </c>
      <c r="Q174" s="181">
        <v>0.99039341262580105</v>
      </c>
      <c r="R174" s="181">
        <v>0.98530682800345704</v>
      </c>
      <c r="S174" s="181">
        <v>0.98722466960352395</v>
      </c>
      <c r="T174" s="181">
        <v>0.990274841437632</v>
      </c>
      <c r="U174" s="181">
        <v>0.98583082868183802</v>
      </c>
      <c r="V174" s="181">
        <v>0.98784194528875402</v>
      </c>
      <c r="W174" s="183"/>
    </row>
    <row r="175" spans="2:23" ht="15.95" customHeight="1" x14ac:dyDescent="0.25">
      <c r="B175" s="107" t="s">
        <v>178</v>
      </c>
      <c r="C175" s="121">
        <v>865</v>
      </c>
      <c r="D175" s="14" t="s">
        <v>21</v>
      </c>
      <c r="E175" s="15" t="s">
        <v>192</v>
      </c>
      <c r="F175" s="15" t="s">
        <v>37</v>
      </c>
      <c r="G175" s="237">
        <v>45</v>
      </c>
      <c r="J175" s="237">
        <v>865</v>
      </c>
      <c r="K175" s="178">
        <v>0.99384615384615382</v>
      </c>
      <c r="L175" s="178">
        <v>0.96461429582448688</v>
      </c>
      <c r="M175" s="178">
        <v>0.95915588835942822</v>
      </c>
      <c r="N175" s="178">
        <v>0.97952655150351886</v>
      </c>
      <c r="O175" s="178">
        <v>0.9737171464330413</v>
      </c>
      <c r="P175" s="178">
        <v>0.98737541528239203</v>
      </c>
      <c r="Q175" s="181">
        <v>0.98477690288713904</v>
      </c>
      <c r="R175" s="181">
        <v>0.98422868408082798</v>
      </c>
      <c r="S175" s="181">
        <v>0.99043519846963202</v>
      </c>
      <c r="T175" s="181">
        <v>0.98465703971119101</v>
      </c>
      <c r="U175" s="181">
        <v>0.98588342440801502</v>
      </c>
      <c r="V175" s="181">
        <v>0.99220898258478496</v>
      </c>
      <c r="W175" s="183"/>
    </row>
    <row r="176" spans="2:23" ht="15.95" customHeight="1" x14ac:dyDescent="0.25">
      <c r="B176" s="107" t="s">
        <v>178</v>
      </c>
      <c r="C176" s="122">
        <v>866</v>
      </c>
      <c r="D176" s="14" t="s">
        <v>25</v>
      </c>
      <c r="E176" s="15" t="s">
        <v>193</v>
      </c>
      <c r="F176" s="15" t="s">
        <v>37</v>
      </c>
      <c r="G176" s="237">
        <v>42</v>
      </c>
      <c r="J176" s="237">
        <v>866</v>
      </c>
      <c r="K176" s="178">
        <v>0.96164021164021163</v>
      </c>
      <c r="L176" s="178">
        <v>0.94863387978142077</v>
      </c>
      <c r="M176" s="178">
        <v>0.96513944223107573</v>
      </c>
      <c r="N176" s="178">
        <v>0.94574780058651031</v>
      </c>
      <c r="O176" s="178">
        <v>0.9334916864608076</v>
      </c>
      <c r="P176" s="178">
        <v>0.95926849542809645</v>
      </c>
      <c r="Q176" s="181">
        <v>0.95180722891566305</v>
      </c>
      <c r="R176" s="181">
        <v>0.96865003198976296</v>
      </c>
      <c r="S176" s="181">
        <v>0.96187050359712201</v>
      </c>
      <c r="T176" s="181">
        <v>0.94933920704845798</v>
      </c>
      <c r="U176" s="181">
        <v>0.95630725863284005</v>
      </c>
      <c r="V176" s="181">
        <v>0.96103896103896103</v>
      </c>
      <c r="W176" s="183"/>
    </row>
    <row r="177" spans="2:23" ht="15.95" customHeight="1" x14ac:dyDescent="0.25">
      <c r="B177" s="107" t="s">
        <v>178</v>
      </c>
      <c r="C177" s="123">
        <v>871</v>
      </c>
      <c r="D177" s="14" t="s">
        <v>21</v>
      </c>
      <c r="E177" s="15" t="s">
        <v>194</v>
      </c>
      <c r="F177" s="15" t="s">
        <v>20</v>
      </c>
      <c r="G177" s="237">
        <v>44</v>
      </c>
      <c r="J177" s="237">
        <v>871</v>
      </c>
      <c r="K177" s="178">
        <v>0.99113805970149249</v>
      </c>
      <c r="L177" s="178">
        <v>0.96518987341772156</v>
      </c>
      <c r="M177" s="178">
        <v>0.97568627450980394</v>
      </c>
      <c r="N177" s="178">
        <v>0.98198198198198194</v>
      </c>
      <c r="O177" s="178">
        <v>0.96556886227544914</v>
      </c>
      <c r="P177" s="178">
        <v>0.97876523790798264</v>
      </c>
      <c r="Q177" s="181">
        <v>0.97905559786747898</v>
      </c>
      <c r="R177" s="181">
        <v>0.98342541436464104</v>
      </c>
      <c r="S177" s="181">
        <v>0.98085360989230197</v>
      </c>
      <c r="T177" s="181">
        <v>0.98244303324617099</v>
      </c>
      <c r="U177" s="181">
        <v>0.986328125</v>
      </c>
      <c r="V177" s="181">
        <v>0.98212157330154903</v>
      </c>
      <c r="W177" s="183"/>
    </row>
    <row r="178" spans="2:23" ht="15.95" customHeight="1" x14ac:dyDescent="0.25">
      <c r="B178" s="107" t="s">
        <v>178</v>
      </c>
      <c r="C178" s="124">
        <v>878</v>
      </c>
      <c r="D178" s="14" t="s">
        <v>21</v>
      </c>
      <c r="E178" s="15" t="s">
        <v>199</v>
      </c>
      <c r="F178" s="15" t="s">
        <v>37</v>
      </c>
      <c r="G178" s="237">
        <v>45</v>
      </c>
      <c r="J178" s="237">
        <v>878</v>
      </c>
      <c r="K178" s="178">
        <v>0.99055118110236218</v>
      </c>
      <c r="L178" s="178">
        <v>0.96967821782178221</v>
      </c>
      <c r="M178" s="178">
        <v>0.98432965757399882</v>
      </c>
      <c r="N178" s="178">
        <v>0.99214365881032551</v>
      </c>
      <c r="O178" s="178">
        <v>0.9929539295392954</v>
      </c>
      <c r="P178" s="178">
        <v>0.98912421293646247</v>
      </c>
      <c r="Q178" s="181">
        <v>0.994500458295142</v>
      </c>
      <c r="R178" s="181">
        <v>0.98967741935483899</v>
      </c>
      <c r="S178" s="181">
        <v>0.99448919033488803</v>
      </c>
      <c r="T178" s="181">
        <v>0.99437751004016095</v>
      </c>
      <c r="U178" s="181">
        <v>0.99433427762039694</v>
      </c>
      <c r="V178" s="181">
        <v>0.99665691600501505</v>
      </c>
      <c r="W178" s="183"/>
    </row>
    <row r="179" spans="2:23" ht="15.95" customHeight="1" x14ac:dyDescent="0.25">
      <c r="B179" s="107" t="s">
        <v>178</v>
      </c>
      <c r="C179" s="125">
        <v>883</v>
      </c>
      <c r="D179" s="14" t="s">
        <v>21</v>
      </c>
      <c r="E179" s="15" t="s">
        <v>200</v>
      </c>
      <c r="F179" s="15" t="s">
        <v>37</v>
      </c>
      <c r="G179" s="237">
        <v>34</v>
      </c>
      <c r="J179" s="237">
        <v>883</v>
      </c>
      <c r="K179" s="178">
        <v>0.98768115942028989</v>
      </c>
      <c r="L179" s="178">
        <v>0.96534653465346532</v>
      </c>
      <c r="M179" s="178">
        <v>0.96419650291423808</v>
      </c>
      <c r="N179" s="178">
        <v>0.97644539614561032</v>
      </c>
      <c r="O179" s="178">
        <v>0.97555715312724656</v>
      </c>
      <c r="P179" s="178">
        <v>0.9872659176029962</v>
      </c>
      <c r="Q179" s="181">
        <v>0.98994677705499701</v>
      </c>
      <c r="R179" s="181">
        <v>0.98265249020705103</v>
      </c>
      <c r="S179" s="181">
        <v>0.98906160046056402</v>
      </c>
      <c r="T179" s="181">
        <v>0.99337748344370902</v>
      </c>
      <c r="U179" s="181">
        <v>0.99326599326599296</v>
      </c>
      <c r="V179" s="181">
        <v>0.99724669603524196</v>
      </c>
      <c r="W179" s="183"/>
    </row>
    <row r="180" spans="2:23" ht="15.95" customHeight="1" x14ac:dyDescent="0.25">
      <c r="B180" s="107" t="s">
        <v>178</v>
      </c>
      <c r="C180" s="126">
        <v>884</v>
      </c>
      <c r="D180" s="14" t="s">
        <v>25</v>
      </c>
      <c r="E180" s="15" t="s">
        <v>201</v>
      </c>
      <c r="F180" s="15" t="s">
        <v>37</v>
      </c>
      <c r="G180" s="237">
        <v>34</v>
      </c>
      <c r="J180" s="237">
        <v>884</v>
      </c>
      <c r="K180" s="178">
        <v>0.99714285714285711</v>
      </c>
      <c r="L180" s="178">
        <v>0.93706293706293708</v>
      </c>
      <c r="M180" s="178">
        <v>0.95813953488372094</v>
      </c>
      <c r="N180" s="178">
        <v>0.99315068493150682</v>
      </c>
      <c r="O180" s="178">
        <v>0.99481865284974091</v>
      </c>
      <c r="P180" s="178">
        <v>0.99199999999999999</v>
      </c>
      <c r="Q180" s="181">
        <v>0.99136442141623504</v>
      </c>
      <c r="R180" s="181">
        <v>0.98372781065088799</v>
      </c>
      <c r="S180" s="181">
        <v>0.99271137026239098</v>
      </c>
      <c r="T180" s="181">
        <v>0.98618784530386705</v>
      </c>
      <c r="U180" s="181">
        <v>0.98652291105121304</v>
      </c>
      <c r="V180" s="181">
        <v>0.99448529411764697</v>
      </c>
      <c r="W180" s="183"/>
    </row>
    <row r="181" spans="2:23" ht="15.95" customHeight="1" x14ac:dyDescent="0.25">
      <c r="B181" s="107" t="s">
        <v>178</v>
      </c>
      <c r="C181" s="127">
        <v>885</v>
      </c>
      <c r="D181" s="14" t="s">
        <v>25</v>
      </c>
      <c r="E181" s="15" t="s">
        <v>202</v>
      </c>
      <c r="F181" s="15" t="s">
        <v>37</v>
      </c>
      <c r="G181" s="237">
        <v>34</v>
      </c>
      <c r="J181" s="237">
        <v>885</v>
      </c>
      <c r="K181" s="178">
        <v>0.99298245614035086</v>
      </c>
      <c r="L181" s="178">
        <v>0.94535519125683065</v>
      </c>
      <c r="M181" s="178">
        <v>0.97189695550351285</v>
      </c>
      <c r="N181" s="178">
        <v>0.99222797927461137</v>
      </c>
      <c r="O181" s="178">
        <v>0.96724890829694321</v>
      </c>
      <c r="P181" s="178">
        <v>0.99540229885057474</v>
      </c>
      <c r="Q181" s="181">
        <v>0.99217221135029399</v>
      </c>
      <c r="R181" s="181">
        <v>0.99344262295081998</v>
      </c>
      <c r="S181" s="181">
        <v>0.98911353032659399</v>
      </c>
      <c r="T181" s="181">
        <v>0.99041095890411002</v>
      </c>
      <c r="U181" s="181">
        <v>0.99477124183006504</v>
      </c>
      <c r="V181" s="181">
        <v>0.99275362318840599</v>
      </c>
      <c r="W181" s="183"/>
    </row>
    <row r="182" spans="2:23" ht="15.95" customHeight="1" x14ac:dyDescent="0.25">
      <c r="B182" s="107" t="s">
        <v>178</v>
      </c>
      <c r="C182" s="128">
        <v>889</v>
      </c>
      <c r="D182" s="14" t="s">
        <v>21</v>
      </c>
      <c r="E182" s="15" t="s">
        <v>204</v>
      </c>
      <c r="F182" s="15" t="s">
        <v>37</v>
      </c>
      <c r="G182" s="237">
        <v>34</v>
      </c>
      <c r="J182" s="237">
        <v>889</v>
      </c>
      <c r="K182" s="178">
        <v>0.9917877447883765</v>
      </c>
      <c r="L182" s="178">
        <v>0.96207430340557276</v>
      </c>
      <c r="M182" s="178">
        <v>0.96907216494845361</v>
      </c>
      <c r="N182" s="178">
        <v>0.98163115356355624</v>
      </c>
      <c r="O182" s="178">
        <v>0.98559670781893005</v>
      </c>
      <c r="P182" s="178">
        <v>0.98083747338537974</v>
      </c>
      <c r="Q182" s="181">
        <v>0.98602213162492702</v>
      </c>
      <c r="R182" s="181">
        <v>0.97424657534246595</v>
      </c>
      <c r="S182" s="181">
        <v>0.97958115183246097</v>
      </c>
      <c r="T182" s="181">
        <v>0.98878048780487804</v>
      </c>
      <c r="U182" s="181">
        <v>0.99144438852541505</v>
      </c>
      <c r="V182" s="181">
        <v>0.98633603238866396</v>
      </c>
      <c r="W182" s="183"/>
    </row>
    <row r="183" spans="2:23" ht="15.95" customHeight="1" x14ac:dyDescent="0.25">
      <c r="B183" s="107" t="s">
        <v>178</v>
      </c>
      <c r="C183" s="62">
        <v>901</v>
      </c>
      <c r="D183" s="14" t="s">
        <v>25</v>
      </c>
      <c r="E183" s="15" t="s">
        <v>205</v>
      </c>
      <c r="F183" s="15" t="s">
        <v>37</v>
      </c>
      <c r="G183" s="237">
        <v>36</v>
      </c>
      <c r="J183" s="237">
        <v>901</v>
      </c>
      <c r="K183" s="178">
        <v>0.99673735725938006</v>
      </c>
      <c r="L183" s="178">
        <v>0.97810858143607704</v>
      </c>
      <c r="M183" s="178">
        <v>0.97111631537861043</v>
      </c>
      <c r="N183" s="178">
        <v>0.99284009546539376</v>
      </c>
      <c r="O183" s="178">
        <v>0.99408721359940877</v>
      </c>
      <c r="P183" s="178">
        <v>0.99331103678929766</v>
      </c>
      <c r="Q183" s="181">
        <v>0.98988536749831402</v>
      </c>
      <c r="R183" s="181">
        <v>0.98537477148080399</v>
      </c>
      <c r="S183" s="181">
        <v>0.98873072360616898</v>
      </c>
      <c r="T183" s="181">
        <v>0.96422764227642299</v>
      </c>
      <c r="U183" s="181">
        <v>0.98211091234347003</v>
      </c>
      <c r="V183" s="181">
        <v>0.99635036496350404</v>
      </c>
      <c r="W183" s="183"/>
    </row>
    <row r="184" spans="2:23" ht="15.95" customHeight="1" x14ac:dyDescent="0.25">
      <c r="B184" s="107" t="s">
        <v>178</v>
      </c>
      <c r="C184" s="129">
        <v>906</v>
      </c>
      <c r="D184" s="14" t="s">
        <v>25</v>
      </c>
      <c r="E184" s="15" t="s">
        <v>206</v>
      </c>
      <c r="F184" s="15" t="s">
        <v>37</v>
      </c>
      <c r="G184" s="237">
        <v>36</v>
      </c>
      <c r="J184" s="237">
        <v>906</v>
      </c>
      <c r="K184" s="178">
        <v>0.99226305609284338</v>
      </c>
      <c r="L184" s="178">
        <v>0.98202459791863761</v>
      </c>
      <c r="M184" s="178">
        <v>0.98565965583173998</v>
      </c>
      <c r="N184" s="178">
        <v>0.98872180451127822</v>
      </c>
      <c r="O184" s="178">
        <v>0.98887938408896492</v>
      </c>
      <c r="P184" s="178">
        <v>0.9938775510204082</v>
      </c>
      <c r="Q184" s="181">
        <v>0.995409334353481</v>
      </c>
      <c r="R184" s="181">
        <v>0.98568360773085195</v>
      </c>
      <c r="S184" s="181">
        <v>0.99252209381373202</v>
      </c>
      <c r="T184" s="181">
        <v>0.99380421313506795</v>
      </c>
      <c r="U184" s="181">
        <v>0.993276283618582</v>
      </c>
      <c r="V184" s="181">
        <v>0.99660095173351504</v>
      </c>
      <c r="W184" s="183"/>
    </row>
    <row r="185" spans="2:23" ht="15.95" customHeight="1" x14ac:dyDescent="0.25">
      <c r="B185" s="107" t="s">
        <v>178</v>
      </c>
      <c r="C185" s="69">
        <v>907</v>
      </c>
      <c r="D185" s="14" t="s">
        <v>25</v>
      </c>
      <c r="E185" s="15" t="s">
        <v>207</v>
      </c>
      <c r="F185" s="15" t="s">
        <v>37</v>
      </c>
      <c r="G185" s="237">
        <v>36</v>
      </c>
      <c r="J185" s="237">
        <v>907</v>
      </c>
      <c r="K185" s="178">
        <v>0.98786039453717756</v>
      </c>
      <c r="L185" s="178">
        <v>0.9678800856531049</v>
      </c>
      <c r="M185" s="178">
        <v>0.98442367601246106</v>
      </c>
      <c r="N185" s="178">
        <v>0.98816568047337283</v>
      </c>
      <c r="O185" s="178">
        <v>0.98872785829307563</v>
      </c>
      <c r="P185" s="178">
        <v>0.99383259911894273</v>
      </c>
      <c r="Q185" s="181">
        <v>0.992942836979534</v>
      </c>
      <c r="R185" s="181">
        <v>0.99559193954659997</v>
      </c>
      <c r="S185" s="181">
        <v>0.99589923842999395</v>
      </c>
      <c r="T185" s="181">
        <v>0.99325376232485696</v>
      </c>
      <c r="U185" s="181">
        <v>0.99274235355106299</v>
      </c>
      <c r="V185" s="181">
        <v>0.99596541786743498</v>
      </c>
      <c r="W185" s="183"/>
    </row>
    <row r="186" spans="2:23" ht="15.95" customHeight="1" x14ac:dyDescent="0.25">
      <c r="B186" s="107" t="s">
        <v>178</v>
      </c>
      <c r="C186" s="130">
        <v>917</v>
      </c>
      <c r="D186" s="14" t="s">
        <v>21</v>
      </c>
      <c r="E186" s="15" t="s">
        <v>208</v>
      </c>
      <c r="F186" s="15" t="s">
        <v>37</v>
      </c>
      <c r="G186" s="237">
        <v>35</v>
      </c>
      <c r="J186" s="237">
        <v>917</v>
      </c>
      <c r="K186" s="178">
        <v>0.99388379204892963</v>
      </c>
      <c r="L186" s="178">
        <v>0.96919060052219319</v>
      </c>
      <c r="M186" s="178">
        <v>0.96790013374944273</v>
      </c>
      <c r="N186" s="178">
        <v>0.98251578436134046</v>
      </c>
      <c r="O186" s="178">
        <v>0.97794441993824432</v>
      </c>
      <c r="P186" s="178">
        <v>0.99026425591098743</v>
      </c>
      <c r="Q186" s="181">
        <v>0.99551770506499304</v>
      </c>
      <c r="R186" s="181">
        <v>0.99214659685863904</v>
      </c>
      <c r="S186" s="181">
        <v>0.99356025758969702</v>
      </c>
      <c r="T186" s="181">
        <v>0.99512627381479801</v>
      </c>
      <c r="U186" s="181">
        <v>0.98878420816509704</v>
      </c>
      <c r="V186" s="181">
        <v>0.99479166666666696</v>
      </c>
      <c r="W186" s="183"/>
    </row>
    <row r="187" spans="2:23" ht="15.95" customHeight="1" x14ac:dyDescent="0.25">
      <c r="B187" s="107" t="s">
        <v>178</v>
      </c>
      <c r="C187" s="131">
        <v>923</v>
      </c>
      <c r="D187" s="14" t="s">
        <v>21</v>
      </c>
      <c r="E187" s="15" t="s">
        <v>209</v>
      </c>
      <c r="F187" s="15" t="s">
        <v>20</v>
      </c>
      <c r="G187" s="237">
        <v>37</v>
      </c>
      <c r="J187" s="237">
        <v>923</v>
      </c>
      <c r="K187" s="178">
        <v>0.9905080960357342</v>
      </c>
      <c r="L187" s="178">
        <v>0.97839506172839508</v>
      </c>
      <c r="M187" s="178">
        <v>0.97700170357751281</v>
      </c>
      <c r="N187" s="178">
        <v>0.97968605724838409</v>
      </c>
      <c r="O187" s="178">
        <v>0.96797437950360288</v>
      </c>
      <c r="P187" s="178">
        <v>0.97435897435897434</v>
      </c>
      <c r="Q187" s="181">
        <v>0.98550124275062101</v>
      </c>
      <c r="R187" s="181">
        <v>0.985719952399841</v>
      </c>
      <c r="S187" s="181">
        <v>0.98551342138900699</v>
      </c>
      <c r="T187" s="181">
        <v>0.98502495840266202</v>
      </c>
      <c r="U187" s="181">
        <v>0.97636039250669104</v>
      </c>
      <c r="V187" s="181">
        <v>0.98532585239533899</v>
      </c>
      <c r="W187" s="183"/>
    </row>
    <row r="188" spans="2:23" ht="15.95" customHeight="1" x14ac:dyDescent="0.25">
      <c r="B188" s="107" t="s">
        <v>178</v>
      </c>
      <c r="C188" s="132">
        <v>924</v>
      </c>
      <c r="D188" s="14" t="s">
        <v>18</v>
      </c>
      <c r="E188" s="15" t="s">
        <v>210</v>
      </c>
      <c r="F188" s="15" t="s">
        <v>20</v>
      </c>
      <c r="G188" s="237">
        <v>37</v>
      </c>
      <c r="J188" s="237">
        <v>924</v>
      </c>
      <c r="K188" s="178">
        <v>0.98941798941798942</v>
      </c>
      <c r="L188" s="178">
        <v>0.94514767932489452</v>
      </c>
      <c r="M188" s="178">
        <v>0.88599348534201949</v>
      </c>
      <c r="N188" s="178">
        <v>0.95319148936170217</v>
      </c>
      <c r="O188" s="178">
        <v>0.92163009404388718</v>
      </c>
      <c r="P188" s="178">
        <v>0.97427652733118975</v>
      </c>
      <c r="Q188" s="181">
        <v>0.95774647887323905</v>
      </c>
      <c r="R188" s="181">
        <v>0.94957983193277296</v>
      </c>
      <c r="S188" s="181">
        <v>0.96540880503144699</v>
      </c>
      <c r="T188" s="181">
        <v>0.93538461538461504</v>
      </c>
      <c r="U188" s="181">
        <v>0.94082840236686405</v>
      </c>
      <c r="V188" s="181">
        <v>0.98347107438016501</v>
      </c>
      <c r="W188" s="183"/>
    </row>
    <row r="189" spans="2:23" ht="15.95" customHeight="1" x14ac:dyDescent="0.25">
      <c r="B189" s="107" t="s">
        <v>178</v>
      </c>
      <c r="C189" s="133">
        <v>926</v>
      </c>
      <c r="D189" s="14" t="s">
        <v>21</v>
      </c>
      <c r="E189" s="15" t="s">
        <v>211</v>
      </c>
      <c r="F189" s="15" t="s">
        <v>37</v>
      </c>
      <c r="G189" s="237">
        <v>36</v>
      </c>
      <c r="J189" s="237">
        <v>926</v>
      </c>
      <c r="K189" s="178">
        <v>0.99831649831649827</v>
      </c>
      <c r="L189" s="178">
        <v>0.9972247918593895</v>
      </c>
      <c r="M189" s="178">
        <v>0.99314024390243905</v>
      </c>
      <c r="N189" s="178">
        <v>0.99544567338972023</v>
      </c>
      <c r="O189" s="178">
        <v>0.99367088607594933</v>
      </c>
      <c r="P189" s="178">
        <v>0.994016454749439</v>
      </c>
      <c r="Q189" s="181">
        <v>0.99173553719008301</v>
      </c>
      <c r="R189" s="181">
        <v>0.99100618324901601</v>
      </c>
      <c r="S189" s="181">
        <v>0.99486652977412704</v>
      </c>
      <c r="T189" s="181">
        <v>0.99660029140359396</v>
      </c>
      <c r="U189" s="181">
        <v>0.99735868991019605</v>
      </c>
      <c r="V189" s="181">
        <v>0.99900793650793696</v>
      </c>
      <c r="W189" s="183"/>
    </row>
    <row r="190" spans="2:23" ht="15.95" customHeight="1" x14ac:dyDescent="0.25">
      <c r="B190" s="107" t="s">
        <v>178</v>
      </c>
      <c r="C190" s="134">
        <v>928</v>
      </c>
      <c r="D190" s="14" t="s">
        <v>25</v>
      </c>
      <c r="E190" s="15" t="s">
        <v>212</v>
      </c>
      <c r="F190" s="15" t="s">
        <v>37</v>
      </c>
      <c r="G190" s="237">
        <v>36</v>
      </c>
      <c r="J190" s="237">
        <v>928</v>
      </c>
      <c r="K190" s="178">
        <v>0.99873577749683939</v>
      </c>
      <c r="L190" s="178">
        <v>0.99135446685878958</v>
      </c>
      <c r="M190" s="178">
        <v>0.98848920863309353</v>
      </c>
      <c r="N190" s="178">
        <v>0.98970251716247137</v>
      </c>
      <c r="O190" s="178">
        <v>0.99123904881101377</v>
      </c>
      <c r="P190" s="178">
        <v>0.98974358974358978</v>
      </c>
      <c r="Q190" s="181">
        <v>0.99283520982599804</v>
      </c>
      <c r="R190" s="181">
        <v>0.98530852105778599</v>
      </c>
      <c r="S190" s="181">
        <v>0.99600798403193602</v>
      </c>
      <c r="T190" s="181">
        <v>0.98659003831417602</v>
      </c>
      <c r="U190" s="181">
        <v>0.988360814742968</v>
      </c>
      <c r="V190" s="181">
        <v>0.995955510616785</v>
      </c>
      <c r="W190" s="183"/>
    </row>
    <row r="191" spans="2:23" ht="15.95" customHeight="1" x14ac:dyDescent="0.25">
      <c r="B191" s="107" t="s">
        <v>178</v>
      </c>
      <c r="C191" s="135">
        <v>931</v>
      </c>
      <c r="D191" s="14" t="s">
        <v>25</v>
      </c>
      <c r="E191" s="15" t="s">
        <v>213</v>
      </c>
      <c r="F191" s="15" t="s">
        <v>37</v>
      </c>
      <c r="G191" s="237">
        <v>39</v>
      </c>
      <c r="J191" s="237">
        <v>931</v>
      </c>
      <c r="K191" s="178">
        <v>0.99234693877551017</v>
      </c>
      <c r="L191" s="178">
        <v>0.97003745318352064</v>
      </c>
      <c r="M191" s="178">
        <v>0.96546762589928059</v>
      </c>
      <c r="N191" s="178">
        <v>0.96353166986564298</v>
      </c>
      <c r="O191" s="178">
        <v>0.9657631954350927</v>
      </c>
      <c r="P191" s="178">
        <v>0.97744360902255634</v>
      </c>
      <c r="Q191" s="181">
        <v>0.97611464968152895</v>
      </c>
      <c r="R191" s="181">
        <v>0.98181818181818203</v>
      </c>
      <c r="S191" s="181">
        <v>0.99099099099099097</v>
      </c>
      <c r="T191" s="181">
        <v>0.98338368580060398</v>
      </c>
      <c r="U191" s="181">
        <v>0.98544395924308603</v>
      </c>
      <c r="V191" s="181">
        <v>0.98380566801619396</v>
      </c>
      <c r="W191" s="183"/>
    </row>
    <row r="192" spans="2:23" ht="15.95" customHeight="1" x14ac:dyDescent="0.25">
      <c r="B192" s="107" t="s">
        <v>178</v>
      </c>
      <c r="C192" s="136">
        <v>933</v>
      </c>
      <c r="D192" s="14" t="s">
        <v>25</v>
      </c>
      <c r="E192" s="15" t="s">
        <v>214</v>
      </c>
      <c r="F192" s="15" t="s">
        <v>37</v>
      </c>
      <c r="G192" s="237">
        <v>39</v>
      </c>
      <c r="J192" s="237">
        <v>933</v>
      </c>
      <c r="K192" s="178">
        <v>0.98349056603773588</v>
      </c>
      <c r="L192" s="178">
        <v>0.97878359264497883</v>
      </c>
      <c r="M192" s="178">
        <v>0.97385620915032678</v>
      </c>
      <c r="N192" s="178">
        <v>0.99024918743228607</v>
      </c>
      <c r="O192" s="178">
        <v>0.98090692124105017</v>
      </c>
      <c r="P192" s="178">
        <v>0.99217391304347824</v>
      </c>
      <c r="Q192" s="181">
        <v>0.98998178506375201</v>
      </c>
      <c r="R192" s="181">
        <v>0.99129746835443</v>
      </c>
      <c r="S192" s="181">
        <v>0.99313304721030005</v>
      </c>
      <c r="T192" s="181">
        <v>0.99122036874451303</v>
      </c>
      <c r="U192" s="181">
        <v>0.98683127572016505</v>
      </c>
      <c r="V192" s="181">
        <v>1</v>
      </c>
      <c r="W192" s="183"/>
    </row>
    <row r="193" spans="2:23" ht="15.95" customHeight="1" x14ac:dyDescent="0.25">
      <c r="B193" s="107" t="s">
        <v>178</v>
      </c>
      <c r="C193" s="137">
        <v>939</v>
      </c>
      <c r="D193" s="14" t="s">
        <v>18</v>
      </c>
      <c r="E193" s="15" t="s">
        <v>215</v>
      </c>
      <c r="F193" s="15" t="s">
        <v>37</v>
      </c>
      <c r="G193" s="237">
        <v>35</v>
      </c>
      <c r="J193" s="237">
        <v>939</v>
      </c>
      <c r="K193" s="178">
        <v>1</v>
      </c>
      <c r="L193" s="178">
        <v>0.98076923076923073</v>
      </c>
      <c r="M193" s="178">
        <v>0.98928571428571432</v>
      </c>
      <c r="N193" s="178">
        <v>0.99570815450643779</v>
      </c>
      <c r="O193" s="178">
        <v>0.99344262295081964</v>
      </c>
      <c r="P193" s="178">
        <v>0.98947368421052628</v>
      </c>
      <c r="Q193" s="181">
        <v>0.98897058823529405</v>
      </c>
      <c r="R193" s="181">
        <v>0.99668874172185395</v>
      </c>
      <c r="S193" s="181">
        <v>0.99645390070922002</v>
      </c>
      <c r="T193" s="181">
        <v>1</v>
      </c>
      <c r="U193" s="181">
        <v>1</v>
      </c>
      <c r="V193" s="181">
        <v>0.990291262135922</v>
      </c>
      <c r="W193" s="183"/>
    </row>
    <row r="194" spans="2:23" ht="15.95" customHeight="1" x14ac:dyDescent="0.25">
      <c r="B194" s="107" t="s">
        <v>178</v>
      </c>
      <c r="C194" s="138">
        <v>941</v>
      </c>
      <c r="D194" s="14" t="s">
        <v>21</v>
      </c>
      <c r="E194" s="15" t="s">
        <v>217</v>
      </c>
      <c r="F194" s="15" t="s">
        <v>37</v>
      </c>
      <c r="G194" s="237">
        <v>38</v>
      </c>
      <c r="J194" s="237">
        <v>941</v>
      </c>
      <c r="K194" s="178">
        <v>0.98303441589917595</v>
      </c>
      <c r="L194" s="178">
        <v>0.96716264751154435</v>
      </c>
      <c r="M194" s="178">
        <v>0.96838301716350494</v>
      </c>
      <c r="N194" s="178">
        <v>0.98798654493032201</v>
      </c>
      <c r="O194" s="178">
        <v>0.96431797651309847</v>
      </c>
      <c r="P194" s="178">
        <v>0.96436943272386311</v>
      </c>
      <c r="Q194" s="181">
        <v>0.97748761819000496</v>
      </c>
      <c r="R194" s="181">
        <v>0.97941834451901599</v>
      </c>
      <c r="S194" s="181">
        <v>0.98017519594283098</v>
      </c>
      <c r="T194" s="181">
        <v>0.97733454215775195</v>
      </c>
      <c r="U194" s="181">
        <v>0.979243542435424</v>
      </c>
      <c r="V194" s="181">
        <v>0.98944954128440399</v>
      </c>
      <c r="W194" s="183"/>
    </row>
    <row r="195" spans="2:23" ht="15.95" customHeight="1" x14ac:dyDescent="0.25">
      <c r="B195" s="107" t="s">
        <v>178</v>
      </c>
      <c r="C195" s="139">
        <v>942</v>
      </c>
      <c r="D195" s="14" t="s">
        <v>21</v>
      </c>
      <c r="E195" s="15" t="s">
        <v>372</v>
      </c>
      <c r="F195" s="15" t="s">
        <v>37</v>
      </c>
      <c r="G195" s="237">
        <v>38</v>
      </c>
      <c r="J195" s="237">
        <v>942</v>
      </c>
      <c r="K195" s="178">
        <v>0.99500748876684975</v>
      </c>
      <c r="L195" s="178">
        <v>0.96569380440348185</v>
      </c>
      <c r="M195" s="178">
        <v>0.95859872611464969</v>
      </c>
      <c r="N195" s="178">
        <v>0.98366954851104704</v>
      </c>
      <c r="O195" s="178">
        <v>0.9723606705935659</v>
      </c>
      <c r="P195" s="178">
        <v>0.98038299859878564</v>
      </c>
      <c r="Q195" s="181">
        <v>0.98701298701298701</v>
      </c>
      <c r="R195" s="181">
        <v>0.98119122257053304</v>
      </c>
      <c r="S195" s="181">
        <v>0.98928238583410999</v>
      </c>
      <c r="T195" s="181">
        <v>0.98602344454463497</v>
      </c>
      <c r="U195" s="181">
        <v>0.97774687065368604</v>
      </c>
      <c r="V195" s="181">
        <v>0.98762603116407</v>
      </c>
      <c r="W195" s="183"/>
    </row>
    <row r="196" spans="2:23" ht="15.95" customHeight="1" x14ac:dyDescent="0.25">
      <c r="B196" s="107" t="s">
        <v>178</v>
      </c>
      <c r="C196" s="140" t="s">
        <v>218</v>
      </c>
      <c r="D196" s="14" t="s">
        <v>32</v>
      </c>
      <c r="E196" s="15" t="s">
        <v>219</v>
      </c>
      <c r="F196" s="15" t="s">
        <v>37</v>
      </c>
      <c r="G196" s="237">
        <v>35</v>
      </c>
      <c r="J196" s="237" t="s">
        <v>218</v>
      </c>
      <c r="K196" s="178">
        <v>0.99387947269303201</v>
      </c>
      <c r="L196" s="178">
        <v>0.97947080291970801</v>
      </c>
      <c r="M196" s="178">
        <v>0.97191650853889944</v>
      </c>
      <c r="N196" s="178">
        <v>0.97764227642276424</v>
      </c>
      <c r="O196" s="178">
        <v>0.97080561714708058</v>
      </c>
      <c r="P196" s="178">
        <v>0.98398437500000002</v>
      </c>
      <c r="Q196" s="181">
        <v>0.97920604914933795</v>
      </c>
      <c r="R196" s="181">
        <v>0.982038123167156</v>
      </c>
      <c r="S196" s="181">
        <v>0.98668695321415001</v>
      </c>
      <c r="T196" s="181">
        <v>0.98722284855317599</v>
      </c>
      <c r="U196" s="181">
        <v>0.97457305502846303</v>
      </c>
      <c r="V196" s="181">
        <v>0.97923322683706104</v>
      </c>
      <c r="W196" s="183"/>
    </row>
    <row r="197" spans="2:23" ht="15.95" customHeight="1" x14ac:dyDescent="0.25">
      <c r="B197" s="107" t="s">
        <v>178</v>
      </c>
      <c r="C197" s="140" t="s">
        <v>220</v>
      </c>
      <c r="D197" s="14" t="s">
        <v>32</v>
      </c>
      <c r="E197" s="15" t="s">
        <v>221</v>
      </c>
      <c r="F197" s="15" t="s">
        <v>37</v>
      </c>
      <c r="G197" s="237">
        <v>35</v>
      </c>
      <c r="J197" s="237" t="s">
        <v>220</v>
      </c>
      <c r="K197" s="178">
        <v>0.98966565349544078</v>
      </c>
      <c r="L197" s="178">
        <v>0.97720271102895873</v>
      </c>
      <c r="M197" s="178">
        <v>0.96838777660695474</v>
      </c>
      <c r="N197" s="178">
        <v>0.98699891657638139</v>
      </c>
      <c r="O197" s="178">
        <v>0.96719630958482827</v>
      </c>
      <c r="P197" s="178">
        <v>0.99152542372881358</v>
      </c>
      <c r="Q197" s="181">
        <v>0.98822927328556798</v>
      </c>
      <c r="R197" s="181">
        <v>0.98082744702320901</v>
      </c>
      <c r="S197" s="181">
        <v>0.990620114643043</v>
      </c>
      <c r="T197" s="181">
        <v>0.98630136986301398</v>
      </c>
      <c r="U197" s="181">
        <v>0.98339387649195598</v>
      </c>
      <c r="V197" s="181">
        <v>0.98843322818086199</v>
      </c>
      <c r="W197" s="183"/>
    </row>
    <row r="198" spans="2:23" ht="15.95" customHeight="1" x14ac:dyDescent="0.25">
      <c r="B198" s="107" t="s">
        <v>178</v>
      </c>
      <c r="C198" s="33" t="s">
        <v>373</v>
      </c>
      <c r="D198" s="15" t="s">
        <v>25</v>
      </c>
      <c r="E198" s="15" t="s">
        <v>374</v>
      </c>
      <c r="F198" s="15" t="s">
        <v>37</v>
      </c>
      <c r="G198" s="237">
        <v>35</v>
      </c>
      <c r="J198" s="237" t="s">
        <v>373</v>
      </c>
      <c r="K198" s="178">
        <v>1</v>
      </c>
      <c r="L198" s="178">
        <v>1</v>
      </c>
      <c r="M198" s="178"/>
      <c r="N198" s="178"/>
      <c r="O198" s="178"/>
      <c r="P198" s="178"/>
      <c r="Q198" s="181"/>
      <c r="R198" s="181"/>
      <c r="S198" s="181"/>
      <c r="T198" s="181"/>
      <c r="U198" s="181"/>
      <c r="V198" s="181"/>
    </row>
    <row r="199" spans="2:23" ht="15.95" customHeight="1" x14ac:dyDescent="0.25">
      <c r="B199" s="107" t="s">
        <v>178</v>
      </c>
      <c r="C199" s="141">
        <v>966</v>
      </c>
      <c r="D199" s="14" t="s">
        <v>25</v>
      </c>
      <c r="E199" s="15" t="s">
        <v>222</v>
      </c>
      <c r="F199" s="15" t="s">
        <v>37</v>
      </c>
      <c r="G199" s="237">
        <v>39</v>
      </c>
      <c r="J199" s="237">
        <v>966</v>
      </c>
      <c r="K199" s="178">
        <v>0.95962732919254656</v>
      </c>
      <c r="L199" s="178">
        <v>0.95628415300546443</v>
      </c>
      <c r="M199" s="178">
        <v>0.96666666666666667</v>
      </c>
      <c r="N199" s="178">
        <v>0.94959128065395093</v>
      </c>
      <c r="O199" s="178">
        <v>0.94386298763082777</v>
      </c>
      <c r="P199" s="178">
        <v>0.96721311475409832</v>
      </c>
      <c r="Q199" s="181">
        <v>0.94527896995708105</v>
      </c>
      <c r="R199" s="181">
        <v>0.95368620037807195</v>
      </c>
      <c r="S199" s="181">
        <v>0.97300103842159902</v>
      </c>
      <c r="T199" s="181">
        <v>0.96813977389517003</v>
      </c>
      <c r="U199" s="181">
        <v>0.958620689655172</v>
      </c>
      <c r="V199" s="181">
        <v>0.95573997233748298</v>
      </c>
      <c r="W199" s="183"/>
    </row>
    <row r="200" spans="2:23" ht="15.95" customHeight="1" x14ac:dyDescent="0.25">
      <c r="B200" s="107" t="s">
        <v>178</v>
      </c>
      <c r="C200" s="142" t="s">
        <v>223</v>
      </c>
      <c r="D200" s="14" t="s">
        <v>32</v>
      </c>
      <c r="E200" s="15" t="s">
        <v>224</v>
      </c>
      <c r="F200" s="15" t="s">
        <v>37</v>
      </c>
      <c r="G200" s="237">
        <v>39</v>
      </c>
      <c r="J200" s="237" t="s">
        <v>223</v>
      </c>
      <c r="K200" s="178">
        <v>0.99455930359085964</v>
      </c>
      <c r="L200" s="178">
        <v>0.97768552153606647</v>
      </c>
      <c r="M200" s="178">
        <v>0.97660311958405543</v>
      </c>
      <c r="N200" s="178">
        <v>0.97873324086916325</v>
      </c>
      <c r="O200" s="178">
        <v>0.95852729581041052</v>
      </c>
      <c r="P200" s="178">
        <v>0.97991967871485941</v>
      </c>
      <c r="Q200" s="181">
        <v>0.97932816537467704</v>
      </c>
      <c r="R200" s="181">
        <v>0.97989949748743699</v>
      </c>
      <c r="S200" s="181">
        <v>0.98946444249341503</v>
      </c>
      <c r="T200" s="181">
        <v>0.98289867464728498</v>
      </c>
      <c r="U200" s="181">
        <v>0.97769028871391095</v>
      </c>
      <c r="V200" s="181">
        <v>0.98199009455200403</v>
      </c>
      <c r="W200" s="183"/>
    </row>
    <row r="201" spans="2:23" ht="15.95" customHeight="1" x14ac:dyDescent="0.25">
      <c r="B201" s="107" t="s">
        <v>178</v>
      </c>
      <c r="C201" s="142" t="s">
        <v>225</v>
      </c>
      <c r="D201" s="14" t="s">
        <v>32</v>
      </c>
      <c r="E201" s="15" t="s">
        <v>226</v>
      </c>
      <c r="F201" s="15" t="s">
        <v>37</v>
      </c>
      <c r="G201" s="237">
        <v>39</v>
      </c>
      <c r="J201" s="237" t="s">
        <v>225</v>
      </c>
      <c r="K201" s="178">
        <v>0.99434069043576678</v>
      </c>
      <c r="L201" s="178">
        <v>0.97010144153764011</v>
      </c>
      <c r="M201" s="178">
        <v>0.97031039136302299</v>
      </c>
      <c r="N201" s="178">
        <v>0.97550635892604809</v>
      </c>
      <c r="O201" s="178">
        <v>0.95032397408207347</v>
      </c>
      <c r="P201" s="178">
        <v>0.97072072072072069</v>
      </c>
      <c r="Q201" s="181">
        <v>0.97154115586690004</v>
      </c>
      <c r="R201" s="181">
        <v>0.97281223449447796</v>
      </c>
      <c r="S201" s="181">
        <v>0.98592788038698298</v>
      </c>
      <c r="T201" s="181">
        <v>0.97800776196636496</v>
      </c>
      <c r="U201" s="181">
        <v>0.98329670329670305</v>
      </c>
      <c r="V201" s="181">
        <v>0.97775760326827099</v>
      </c>
      <c r="W201" s="183"/>
    </row>
    <row r="202" spans="2:23" ht="15.95" customHeight="1" x14ac:dyDescent="0.25">
      <c r="B202" s="107" t="s">
        <v>178</v>
      </c>
      <c r="C202" s="143">
        <v>981</v>
      </c>
      <c r="D202" s="14" t="s">
        <v>21</v>
      </c>
      <c r="E202" s="15" t="s">
        <v>227</v>
      </c>
      <c r="F202" s="15" t="s">
        <v>89</v>
      </c>
      <c r="G202" s="237">
        <v>46</v>
      </c>
      <c r="J202" s="237">
        <v>981</v>
      </c>
      <c r="K202" s="178">
        <v>0.99007765314926666</v>
      </c>
      <c r="L202" s="178">
        <v>0.984375</v>
      </c>
      <c r="M202" s="178">
        <v>0.99448818897637792</v>
      </c>
      <c r="N202" s="178">
        <v>0.99570631172176904</v>
      </c>
      <c r="O202" s="178">
        <v>0.99180007809449433</v>
      </c>
      <c r="P202" s="178">
        <v>0.99175597691673534</v>
      </c>
      <c r="Q202" s="181">
        <v>0.99353274050121299</v>
      </c>
      <c r="R202" s="181">
        <v>0.99731697968570299</v>
      </c>
      <c r="S202" s="181">
        <v>0.99318364073777099</v>
      </c>
      <c r="T202" s="181">
        <v>0.991409605622804</v>
      </c>
      <c r="U202" s="181">
        <v>0.98414585810542998</v>
      </c>
      <c r="V202" s="181">
        <v>0.99217462932454703</v>
      </c>
      <c r="W202" s="183"/>
    </row>
    <row r="203" spans="2:23" ht="15.95" customHeight="1" x14ac:dyDescent="0.25">
      <c r="B203" s="107" t="s">
        <v>178</v>
      </c>
      <c r="C203" s="144">
        <v>982</v>
      </c>
      <c r="D203" s="14" t="s">
        <v>21</v>
      </c>
      <c r="E203" s="15" t="s">
        <v>228</v>
      </c>
      <c r="F203" s="15" t="s">
        <v>89</v>
      </c>
      <c r="G203" s="237">
        <v>46</v>
      </c>
      <c r="J203" s="237">
        <v>982</v>
      </c>
      <c r="K203" s="178">
        <v>0.99676637025060633</v>
      </c>
      <c r="L203" s="178">
        <v>0.98603470165044438</v>
      </c>
      <c r="M203" s="178">
        <v>0.99497487437185927</v>
      </c>
      <c r="N203" s="178">
        <v>0.99151463725074251</v>
      </c>
      <c r="O203" s="178">
        <v>0.99044342507645255</v>
      </c>
      <c r="P203" s="178">
        <v>0.99554475496152284</v>
      </c>
      <c r="Q203" s="181">
        <v>0.995253164556962</v>
      </c>
      <c r="R203" s="181">
        <v>0.99690880989180797</v>
      </c>
      <c r="S203" s="181">
        <v>0.99549549549549599</v>
      </c>
      <c r="T203" s="181">
        <v>0.99052132701421802</v>
      </c>
      <c r="U203" s="181">
        <v>0.99184549356223195</v>
      </c>
      <c r="V203" s="181">
        <v>0.98812553011026305</v>
      </c>
      <c r="W203" s="183"/>
    </row>
    <row r="204" spans="2:23" ht="15.95" customHeight="1" x14ac:dyDescent="0.25">
      <c r="B204" s="107" t="s">
        <v>178</v>
      </c>
      <c r="C204" s="145">
        <v>983</v>
      </c>
      <c r="D204" s="14" t="s">
        <v>25</v>
      </c>
      <c r="E204" s="15" t="s">
        <v>229</v>
      </c>
      <c r="F204" s="15" t="s">
        <v>89</v>
      </c>
      <c r="G204" s="237">
        <v>46</v>
      </c>
      <c r="J204" s="237">
        <v>983</v>
      </c>
      <c r="K204" s="178">
        <v>0.99584026622296173</v>
      </c>
      <c r="L204" s="178">
        <v>0.97420464316423039</v>
      </c>
      <c r="M204" s="178">
        <v>0.97356495468277948</v>
      </c>
      <c r="N204" s="178">
        <v>0.98989048020219039</v>
      </c>
      <c r="O204" s="178">
        <v>0.98422238918106686</v>
      </c>
      <c r="P204" s="178">
        <v>0.98726114649681529</v>
      </c>
      <c r="Q204" s="181">
        <v>0.98840803709428104</v>
      </c>
      <c r="R204" s="181">
        <v>0.98791540785498499</v>
      </c>
      <c r="S204" s="181">
        <v>0.99129057798891496</v>
      </c>
      <c r="T204" s="181">
        <v>0.98774885145482405</v>
      </c>
      <c r="U204" s="181">
        <v>0.97688751926040096</v>
      </c>
      <c r="V204" s="181">
        <v>0.97949138638228095</v>
      </c>
      <c r="W204" s="183"/>
    </row>
    <row r="205" spans="2:23" ht="15.95" customHeight="1" x14ac:dyDescent="0.25">
      <c r="B205" s="107" t="s">
        <v>178</v>
      </c>
      <c r="C205" s="57">
        <v>984</v>
      </c>
      <c r="D205" s="14" t="s">
        <v>25</v>
      </c>
      <c r="E205" s="15" t="s">
        <v>230</v>
      </c>
      <c r="F205" s="15" t="s">
        <v>89</v>
      </c>
      <c r="G205" s="237">
        <v>46</v>
      </c>
      <c r="J205" s="237">
        <v>984</v>
      </c>
      <c r="K205" s="178">
        <v>0.98689138576779023</v>
      </c>
      <c r="L205" s="178">
        <v>0.93625498007968122</v>
      </c>
      <c r="M205" s="178">
        <v>0.93870402802101571</v>
      </c>
      <c r="N205" s="178">
        <v>0.96268656716417911</v>
      </c>
      <c r="O205" s="178">
        <v>0.96322241681260945</v>
      </c>
      <c r="P205" s="178">
        <v>0.95412844036697253</v>
      </c>
      <c r="Q205" s="181">
        <v>0.98096885813148804</v>
      </c>
      <c r="R205" s="181">
        <v>0.982698961937716</v>
      </c>
      <c r="S205" s="181">
        <v>0.95340501792114696</v>
      </c>
      <c r="T205" s="181">
        <v>0.98972602739726001</v>
      </c>
      <c r="U205" s="181">
        <v>0.98922800718132897</v>
      </c>
      <c r="V205" s="181">
        <v>0.95833333333333304</v>
      </c>
      <c r="W205" s="183"/>
    </row>
    <row r="206" spans="2:23" ht="15.95" customHeight="1" x14ac:dyDescent="0.25">
      <c r="B206" s="107" t="s">
        <v>178</v>
      </c>
      <c r="C206" s="146">
        <v>985</v>
      </c>
      <c r="D206" s="14" t="s">
        <v>21</v>
      </c>
      <c r="E206" s="15" t="s">
        <v>231</v>
      </c>
      <c r="F206" s="15" t="s">
        <v>89</v>
      </c>
      <c r="G206" s="237">
        <v>46</v>
      </c>
      <c r="J206" s="237">
        <v>985</v>
      </c>
      <c r="K206" s="178">
        <v>0.99610326351680467</v>
      </c>
      <c r="L206" s="178">
        <v>0.99686684073107046</v>
      </c>
      <c r="M206" s="178">
        <v>0.99715639810426537</v>
      </c>
      <c r="N206" s="178">
        <v>0.99898734177215187</v>
      </c>
      <c r="O206" s="178">
        <v>0.99718177548144671</v>
      </c>
      <c r="P206" s="178">
        <v>0.99603960396039604</v>
      </c>
      <c r="Q206" s="181">
        <v>0.99146514935988606</v>
      </c>
      <c r="R206" s="181">
        <v>0.98686062881276404</v>
      </c>
      <c r="S206" s="181">
        <v>0.99362745098039196</v>
      </c>
      <c r="T206" s="181">
        <v>0.99009433962264104</v>
      </c>
      <c r="U206" s="181">
        <v>0.98833819241982501</v>
      </c>
      <c r="V206" s="181">
        <v>0.99757751937984496</v>
      </c>
      <c r="W206" s="183"/>
    </row>
    <row r="207" spans="2:23" ht="15.95" customHeight="1" x14ac:dyDescent="0.25">
      <c r="B207" s="107" t="s">
        <v>178</v>
      </c>
      <c r="C207" s="27">
        <v>986</v>
      </c>
      <c r="D207" s="14" t="s">
        <v>25</v>
      </c>
      <c r="E207" s="15" t="s">
        <v>232</v>
      </c>
      <c r="F207" s="15" t="s">
        <v>89</v>
      </c>
      <c r="G207" s="237">
        <v>46</v>
      </c>
      <c r="J207" s="237">
        <v>986</v>
      </c>
      <c r="K207" s="178">
        <v>0.9838709677419355</v>
      </c>
      <c r="L207" s="178">
        <v>0.9442970822281167</v>
      </c>
      <c r="M207" s="178">
        <v>0.96916299559471364</v>
      </c>
      <c r="N207" s="178">
        <v>0.97619047619047616</v>
      </c>
      <c r="O207" s="178">
        <v>0.97807017543859653</v>
      </c>
      <c r="P207" s="178">
        <v>0.98800959232613905</v>
      </c>
      <c r="Q207" s="181">
        <v>0.98496240601503804</v>
      </c>
      <c r="R207" s="181">
        <v>0.98458149779735704</v>
      </c>
      <c r="S207" s="181">
        <v>0.99019607843137303</v>
      </c>
      <c r="T207" s="181">
        <v>0.97613365155131304</v>
      </c>
      <c r="U207" s="181">
        <v>0.98390804597701198</v>
      </c>
      <c r="V207" s="181">
        <v>0.99202127659574502</v>
      </c>
      <c r="W207" s="183"/>
    </row>
    <row r="208" spans="2:23" ht="15.95" customHeight="1" x14ac:dyDescent="0.25">
      <c r="B208" s="107" t="s">
        <v>178</v>
      </c>
      <c r="C208" s="147">
        <v>988</v>
      </c>
      <c r="D208" s="14" t="s">
        <v>25</v>
      </c>
      <c r="E208" s="15" t="s">
        <v>233</v>
      </c>
      <c r="F208" s="15" t="s">
        <v>89</v>
      </c>
      <c r="G208" s="237">
        <v>46</v>
      </c>
      <c r="J208" s="237">
        <v>988</v>
      </c>
      <c r="K208" s="178">
        <v>0.97491039426523296</v>
      </c>
      <c r="L208" s="178">
        <v>0.97352941176470587</v>
      </c>
      <c r="M208" s="178">
        <v>0.92443324937027704</v>
      </c>
      <c r="N208" s="178">
        <v>0.94352159468438535</v>
      </c>
      <c r="O208" s="178">
        <v>0.9285714285714286</v>
      </c>
      <c r="P208" s="178">
        <v>0.97304582210242585</v>
      </c>
      <c r="Q208" s="181">
        <v>0.972067039106145</v>
      </c>
      <c r="R208" s="181">
        <v>0.98768472906403904</v>
      </c>
      <c r="S208" s="181">
        <v>0.98387096774193605</v>
      </c>
      <c r="T208" s="181">
        <v>0.92387543252595195</v>
      </c>
      <c r="U208" s="181">
        <v>0.94980694980695002</v>
      </c>
      <c r="V208" s="181">
        <v>0.91666666666666696</v>
      </c>
      <c r="W208" s="183"/>
    </row>
    <row r="209" spans="2:23" ht="15.95" customHeight="1" x14ac:dyDescent="0.25">
      <c r="B209" s="107" t="s">
        <v>178</v>
      </c>
      <c r="C209" s="148">
        <v>989</v>
      </c>
      <c r="D209" s="14" t="s">
        <v>21</v>
      </c>
      <c r="E209" s="15" t="s">
        <v>234</v>
      </c>
      <c r="F209" s="15" t="s">
        <v>235</v>
      </c>
      <c r="G209" s="237">
        <v>47</v>
      </c>
      <c r="J209" s="237">
        <v>989</v>
      </c>
      <c r="K209" s="178">
        <v>0.98446833930704902</v>
      </c>
      <c r="L209" s="178">
        <v>0.9882352941176471</v>
      </c>
      <c r="M209" s="178">
        <v>0.98808104886769965</v>
      </c>
      <c r="N209" s="178">
        <v>0.99006211180124226</v>
      </c>
      <c r="O209" s="178">
        <v>0.99521531100478466</v>
      </c>
      <c r="P209" s="178">
        <v>0.99250936329588013</v>
      </c>
      <c r="Q209" s="181">
        <v>0.98702830188679302</v>
      </c>
      <c r="R209" s="181">
        <v>0.99415204678362601</v>
      </c>
      <c r="S209" s="181">
        <v>0.97826086956521696</v>
      </c>
      <c r="T209" s="181">
        <v>0.98947368421052595</v>
      </c>
      <c r="U209" s="181">
        <v>0.99639855942376998</v>
      </c>
      <c r="V209" s="181">
        <v>0.98710433763188699</v>
      </c>
      <c r="W209" s="183"/>
    </row>
    <row r="210" spans="2:23" ht="15.95" customHeight="1" x14ac:dyDescent="0.25">
      <c r="B210" s="107" t="s">
        <v>178</v>
      </c>
      <c r="C210" s="147">
        <v>995</v>
      </c>
      <c r="D210" s="14" t="s">
        <v>25</v>
      </c>
      <c r="E210" s="15" t="s">
        <v>236</v>
      </c>
      <c r="F210" s="15" t="s">
        <v>37</v>
      </c>
      <c r="G210" s="237">
        <v>48</v>
      </c>
      <c r="J210" s="237">
        <v>995</v>
      </c>
      <c r="K210" s="178">
        <v>0.93480791618160652</v>
      </c>
      <c r="L210" s="178">
        <v>0.9631578947368421</v>
      </c>
      <c r="M210" s="178">
        <v>0.95429815016322084</v>
      </c>
      <c r="N210" s="178">
        <v>0.95627157652474104</v>
      </c>
      <c r="O210" s="178">
        <v>0.97244897959183674</v>
      </c>
      <c r="P210" s="178">
        <v>0.94822006472491904</v>
      </c>
      <c r="Q210" s="181">
        <v>0.97669491525423702</v>
      </c>
      <c r="R210" s="181">
        <v>0.98181818181818203</v>
      </c>
      <c r="S210" s="181">
        <v>0.97773064687168598</v>
      </c>
      <c r="T210" s="181">
        <v>0.97219361483007205</v>
      </c>
      <c r="U210" s="181">
        <v>0.98958333333333304</v>
      </c>
      <c r="V210" s="181">
        <v>0.97891231964483905</v>
      </c>
      <c r="W210" s="183"/>
    </row>
    <row r="211" spans="2:23" ht="15.95" customHeight="1" x14ac:dyDescent="0.25">
      <c r="B211" s="107" t="s">
        <v>178</v>
      </c>
      <c r="C211" s="149">
        <v>996</v>
      </c>
      <c r="D211" s="14" t="s">
        <v>25</v>
      </c>
      <c r="E211" s="15" t="s">
        <v>237</v>
      </c>
      <c r="F211" s="15" t="s">
        <v>37</v>
      </c>
      <c r="G211" s="237">
        <v>48</v>
      </c>
      <c r="J211" s="237">
        <v>996</v>
      </c>
      <c r="K211" s="178">
        <v>0.9505494505494505</v>
      </c>
      <c r="L211" s="178">
        <v>0.94478527607361962</v>
      </c>
      <c r="M211" s="178">
        <v>0.93908629441624369</v>
      </c>
      <c r="N211" s="178">
        <v>0.93333333333333335</v>
      </c>
      <c r="O211" s="178">
        <v>0.98058252427184467</v>
      </c>
      <c r="P211" s="178">
        <v>0.95959595959595956</v>
      </c>
      <c r="Q211" s="181">
        <v>0.97014925373134298</v>
      </c>
      <c r="R211" s="181">
        <v>0.98598130841121501</v>
      </c>
      <c r="S211" s="181">
        <v>1</v>
      </c>
      <c r="T211" s="181">
        <v>0.96135265700483097</v>
      </c>
      <c r="U211" s="181">
        <v>0.98550724637681197</v>
      </c>
      <c r="V211" s="181">
        <v>0.98387096774193605</v>
      </c>
      <c r="W211" s="183"/>
    </row>
    <row r="212" spans="2:23" ht="15.95" customHeight="1" x14ac:dyDescent="0.25">
      <c r="B212" s="107" t="s">
        <v>178</v>
      </c>
      <c r="C212" s="150">
        <v>997</v>
      </c>
      <c r="D212" s="14" t="s">
        <v>25</v>
      </c>
      <c r="E212" s="15" t="s">
        <v>238</v>
      </c>
      <c r="F212" s="15" t="s">
        <v>37</v>
      </c>
      <c r="G212" s="237">
        <v>48</v>
      </c>
      <c r="J212" s="237">
        <v>997</v>
      </c>
      <c r="K212" s="178">
        <v>0.94578313253012047</v>
      </c>
      <c r="L212" s="178">
        <v>0.91891891891891897</v>
      </c>
      <c r="M212" s="178">
        <v>0.91907514450867056</v>
      </c>
      <c r="N212" s="178">
        <v>0.93167701863354035</v>
      </c>
      <c r="O212" s="178">
        <v>0.94594594594594594</v>
      </c>
      <c r="P212" s="178">
        <v>0.89772727272727271</v>
      </c>
      <c r="Q212" s="181">
        <v>0.983240223463687</v>
      </c>
      <c r="R212" s="181">
        <v>0.97894736842105301</v>
      </c>
      <c r="S212" s="181">
        <v>0.98895027624309395</v>
      </c>
      <c r="T212" s="181">
        <v>0.97326203208556195</v>
      </c>
      <c r="U212" s="181">
        <v>0.98387096774193605</v>
      </c>
      <c r="V212" s="181">
        <v>0.99415204678362601</v>
      </c>
      <c r="W212" s="183"/>
    </row>
    <row r="213" spans="2:23" ht="15.95" customHeight="1" x14ac:dyDescent="0.25">
      <c r="B213" s="107" t="s">
        <v>178</v>
      </c>
      <c r="C213" s="151">
        <v>998</v>
      </c>
      <c r="D213" s="14" t="s">
        <v>25</v>
      </c>
      <c r="E213" s="15" t="s">
        <v>239</v>
      </c>
      <c r="F213" s="15" t="s">
        <v>37</v>
      </c>
      <c r="G213" s="237">
        <v>48</v>
      </c>
      <c r="J213" s="237">
        <v>998</v>
      </c>
      <c r="K213" s="178">
        <v>0.97027027027027024</v>
      </c>
      <c r="L213" s="178">
        <v>0.95674740484429066</v>
      </c>
      <c r="M213" s="178">
        <v>0.95411605937921729</v>
      </c>
      <c r="N213" s="178">
        <v>0.95292439372325255</v>
      </c>
      <c r="O213" s="178">
        <v>0.97814910025706936</v>
      </c>
      <c r="P213" s="178">
        <v>0.97337278106508873</v>
      </c>
      <c r="Q213" s="181">
        <v>0.97961956521739102</v>
      </c>
      <c r="R213" s="181">
        <v>0.98256537982565395</v>
      </c>
      <c r="S213" s="181">
        <v>0.98447606727037495</v>
      </c>
      <c r="T213" s="181">
        <v>0.98496240601503804</v>
      </c>
      <c r="U213" s="181">
        <v>0.98852040816326503</v>
      </c>
      <c r="V213" s="181">
        <v>0.95697522816166902</v>
      </c>
      <c r="W213" s="183"/>
    </row>
    <row r="214" spans="2:23" ht="15.95" customHeight="1" x14ac:dyDescent="0.25">
      <c r="B214" s="54" t="s">
        <v>91</v>
      </c>
      <c r="C214" s="72" t="s">
        <v>242</v>
      </c>
      <c r="D214" s="14" t="s">
        <v>47</v>
      </c>
      <c r="E214" s="15" t="s">
        <v>243</v>
      </c>
      <c r="F214" s="15" t="s">
        <v>89</v>
      </c>
      <c r="G214" s="237">
        <v>60</v>
      </c>
      <c r="J214" s="237" t="s">
        <v>242</v>
      </c>
      <c r="K214" s="178">
        <v>0.99432892249527405</v>
      </c>
      <c r="L214" s="178">
        <v>0.98860911270983209</v>
      </c>
      <c r="M214" s="178">
        <v>0.98344191096634093</v>
      </c>
      <c r="N214" s="178">
        <v>0.98506621583544662</v>
      </c>
      <c r="O214" s="178">
        <v>0.98559782608695656</v>
      </c>
      <c r="P214" s="178">
        <v>0.98116975748930102</v>
      </c>
      <c r="Q214" s="181">
        <v>0.99273607748184001</v>
      </c>
      <c r="R214" s="181">
        <v>0.98846566523605195</v>
      </c>
      <c r="S214" s="181">
        <v>0.99178004535147402</v>
      </c>
      <c r="T214" s="181">
        <v>0.98611489245848105</v>
      </c>
      <c r="U214" s="181">
        <v>0.97571307540242902</v>
      </c>
      <c r="V214" s="181">
        <v>0.97811217510259896</v>
      </c>
      <c r="W214" s="183"/>
    </row>
    <row r="215" spans="2:23" ht="15.95" customHeight="1" x14ac:dyDescent="0.25">
      <c r="B215" s="12" t="s">
        <v>17</v>
      </c>
      <c r="C215" s="80" t="s">
        <v>244</v>
      </c>
      <c r="D215" s="14" t="s">
        <v>47</v>
      </c>
      <c r="E215" s="15" t="s">
        <v>245</v>
      </c>
      <c r="F215" s="15" t="s">
        <v>20</v>
      </c>
      <c r="G215" s="237">
        <v>1</v>
      </c>
      <c r="J215" s="237" t="s">
        <v>244</v>
      </c>
      <c r="K215" s="178">
        <v>0.98474295190713101</v>
      </c>
      <c r="L215" s="178">
        <v>0.99122486288848266</v>
      </c>
      <c r="M215" s="178">
        <v>0.98995497055767234</v>
      </c>
      <c r="N215" s="178">
        <v>0.98793818318884286</v>
      </c>
      <c r="O215" s="178">
        <v>0.9906945829179129</v>
      </c>
      <c r="P215" s="178">
        <v>0.99240265906932579</v>
      </c>
      <c r="Q215" s="181">
        <v>0.98750332358415305</v>
      </c>
      <c r="R215" s="181">
        <v>0.99133156754153595</v>
      </c>
      <c r="S215" s="181">
        <v>0.99366125760649104</v>
      </c>
      <c r="T215" s="181">
        <v>0.99525593008739099</v>
      </c>
      <c r="U215" s="181">
        <v>0.98453608247422697</v>
      </c>
      <c r="V215" s="181">
        <v>0.99506294742039003</v>
      </c>
      <c r="W215" s="183"/>
    </row>
    <row r="216" spans="2:23" ht="15.95" customHeight="1" x14ac:dyDescent="0.25">
      <c r="B216" s="12" t="s">
        <v>17</v>
      </c>
      <c r="C216" s="152" t="s">
        <v>246</v>
      </c>
      <c r="D216" s="14" t="s">
        <v>47</v>
      </c>
      <c r="E216" s="15" t="s">
        <v>247</v>
      </c>
      <c r="F216" s="15" t="s">
        <v>20</v>
      </c>
      <c r="G216" s="237">
        <v>2</v>
      </c>
      <c r="J216" s="237" t="s">
        <v>246</v>
      </c>
      <c r="K216" s="178">
        <v>0.98868110236220474</v>
      </c>
      <c r="L216" s="178">
        <v>0.97273662551440332</v>
      </c>
      <c r="M216" s="178">
        <v>0.96849684968496852</v>
      </c>
      <c r="N216" s="178">
        <v>0.98663035404803168</v>
      </c>
      <c r="O216" s="178">
        <v>0.96673232654847885</v>
      </c>
      <c r="P216" s="178">
        <v>0.97057007614735546</v>
      </c>
      <c r="Q216" s="181">
        <v>0.96982310093652402</v>
      </c>
      <c r="R216" s="181">
        <v>0.973412574288395</v>
      </c>
      <c r="S216" s="181">
        <v>0.98309767593043995</v>
      </c>
      <c r="T216" s="181">
        <v>0.97339420654911801</v>
      </c>
      <c r="U216" s="181">
        <v>0.96600196142530204</v>
      </c>
      <c r="V216" s="181">
        <v>0.97269514937359502</v>
      </c>
      <c r="W216" s="183"/>
    </row>
    <row r="217" spans="2:23" ht="15.95" customHeight="1" x14ac:dyDescent="0.25">
      <c r="B217" s="54" t="s">
        <v>91</v>
      </c>
      <c r="C217" s="54" t="s">
        <v>248</v>
      </c>
      <c r="D217" s="14" t="s">
        <v>25</v>
      </c>
      <c r="E217" s="15" t="s">
        <v>249</v>
      </c>
      <c r="F217" s="15" t="s">
        <v>89</v>
      </c>
      <c r="G217" s="237">
        <v>63</v>
      </c>
      <c r="J217" s="237" t="s">
        <v>248</v>
      </c>
      <c r="K217" s="178">
        <v>1</v>
      </c>
      <c r="L217" s="178">
        <v>1</v>
      </c>
      <c r="M217" s="178">
        <v>1</v>
      </c>
      <c r="N217" s="178">
        <v>0.90909090909090906</v>
      </c>
      <c r="O217" s="178">
        <v>0.88888888888888884</v>
      </c>
      <c r="P217" s="178">
        <v>1</v>
      </c>
      <c r="Q217" s="181">
        <v>1</v>
      </c>
      <c r="R217" s="181">
        <v>1</v>
      </c>
      <c r="S217" s="181">
        <v>1</v>
      </c>
      <c r="T217" s="181">
        <v>0.86666666666666703</v>
      </c>
      <c r="U217" s="181">
        <v>1</v>
      </c>
      <c r="V217" s="181">
        <v>1</v>
      </c>
      <c r="W217" s="183"/>
    </row>
    <row r="218" spans="2:23" ht="15.95" customHeight="1" x14ac:dyDescent="0.25">
      <c r="B218" s="107" t="s">
        <v>178</v>
      </c>
      <c r="C218" s="153" t="s">
        <v>250</v>
      </c>
      <c r="D218" s="14" t="s">
        <v>43</v>
      </c>
      <c r="E218" s="15" t="s">
        <v>251</v>
      </c>
      <c r="F218" s="15" t="s">
        <v>37</v>
      </c>
      <c r="G218" s="237">
        <v>40</v>
      </c>
      <c r="J218" s="237" t="s">
        <v>250</v>
      </c>
      <c r="K218" s="178">
        <v>0.97360966154763684</v>
      </c>
      <c r="L218" s="178">
        <v>0.97124650295306181</v>
      </c>
      <c r="M218" s="178">
        <v>0.9739096060086968</v>
      </c>
      <c r="N218" s="178">
        <v>0.98255053075468957</v>
      </c>
      <c r="O218" s="178">
        <v>0.98127530364372473</v>
      </c>
      <c r="P218" s="178">
        <v>0.98527281506518594</v>
      </c>
      <c r="Q218" s="181">
        <v>0.98167770419426004</v>
      </c>
      <c r="R218" s="181">
        <v>0.98738109105028105</v>
      </c>
      <c r="S218" s="181">
        <v>0.98554167096974099</v>
      </c>
      <c r="T218" s="181">
        <v>0.984928181266437</v>
      </c>
      <c r="U218" s="181">
        <v>0.987967778117671</v>
      </c>
      <c r="V218" s="181">
        <v>0.98684956354154896</v>
      </c>
      <c r="W218" s="183"/>
    </row>
    <row r="219" spans="2:23" ht="15.95" customHeight="1" x14ac:dyDescent="0.25">
      <c r="B219" s="107" t="s">
        <v>178</v>
      </c>
      <c r="C219" s="154" t="s">
        <v>252</v>
      </c>
      <c r="D219" s="14" t="s">
        <v>43</v>
      </c>
      <c r="E219" s="15" t="s">
        <v>253</v>
      </c>
      <c r="F219" s="15" t="s">
        <v>197</v>
      </c>
      <c r="G219" s="237">
        <v>41</v>
      </c>
      <c r="J219" s="237" t="s">
        <v>252</v>
      </c>
      <c r="K219" s="178">
        <v>0.9921553245734458</v>
      </c>
      <c r="L219" s="178">
        <v>0.98355939169749285</v>
      </c>
      <c r="M219" s="178">
        <v>0.98082955733705124</v>
      </c>
      <c r="N219" s="178">
        <v>0.9942231075697211</v>
      </c>
      <c r="O219" s="178">
        <v>0.99107602539900463</v>
      </c>
      <c r="P219" s="178">
        <v>0.99629878869448185</v>
      </c>
      <c r="Q219" s="181">
        <v>0.99618991793669398</v>
      </c>
      <c r="R219" s="181">
        <v>0.99608055142586804</v>
      </c>
      <c r="S219" s="181">
        <v>0.99691314718675506</v>
      </c>
      <c r="T219" s="181">
        <v>0.99421965317919103</v>
      </c>
      <c r="U219" s="181">
        <v>0.99576155318567094</v>
      </c>
      <c r="V219" s="181">
        <v>0.99638172772501099</v>
      </c>
      <c r="W219" s="183"/>
    </row>
    <row r="220" spans="2:23" ht="15.95" customHeight="1" x14ac:dyDescent="0.25">
      <c r="B220" s="12" t="s">
        <v>17</v>
      </c>
      <c r="C220" s="72" t="s">
        <v>254</v>
      </c>
      <c r="D220" s="14" t="s">
        <v>47</v>
      </c>
      <c r="E220" s="15" t="s">
        <v>375</v>
      </c>
      <c r="F220" s="15" t="s">
        <v>20</v>
      </c>
      <c r="G220" s="237">
        <v>18</v>
      </c>
      <c r="J220" s="237" t="s">
        <v>254</v>
      </c>
      <c r="K220" s="178">
        <v>0.99028205735956387</v>
      </c>
      <c r="L220" s="178">
        <v>0.97068486226939599</v>
      </c>
      <c r="M220" s="178">
        <v>0.96098654708520181</v>
      </c>
      <c r="N220" s="178">
        <v>0.98148587704723478</v>
      </c>
      <c r="O220" s="178">
        <v>0.96362849101537129</v>
      </c>
      <c r="P220" s="178">
        <v>0.97705858254813605</v>
      </c>
      <c r="Q220" s="181">
        <v>0.977687626774848</v>
      </c>
      <c r="R220" s="181">
        <v>0.97642612920640603</v>
      </c>
      <c r="S220" s="181">
        <v>0.98732289336316204</v>
      </c>
      <c r="T220" s="181">
        <v>0.98146497950454503</v>
      </c>
      <c r="U220" s="181">
        <v>0.97480873297256998</v>
      </c>
      <c r="V220" s="181">
        <v>0.947147037307974</v>
      </c>
      <c r="W220" s="183"/>
    </row>
    <row r="221" spans="2:23" ht="15.95" customHeight="1" x14ac:dyDescent="0.25">
      <c r="B221" s="12" t="s">
        <v>17</v>
      </c>
      <c r="C221" s="155" t="s">
        <v>256</v>
      </c>
      <c r="D221" s="14" t="s">
        <v>43</v>
      </c>
      <c r="E221" s="15" t="s">
        <v>257</v>
      </c>
      <c r="F221" s="15" t="s">
        <v>20</v>
      </c>
      <c r="G221" s="237">
        <v>16</v>
      </c>
      <c r="J221" s="237" t="s">
        <v>256</v>
      </c>
      <c r="K221" s="178">
        <v>0.97468354430379744</v>
      </c>
      <c r="L221" s="178">
        <v>0.88114499066583696</v>
      </c>
      <c r="M221" s="178">
        <v>0.90394242803504377</v>
      </c>
      <c r="N221" s="178">
        <v>0.94890510948905105</v>
      </c>
      <c r="O221" s="178">
        <v>0.95415848068107401</v>
      </c>
      <c r="P221" s="178">
        <v>0.95178132678132676</v>
      </c>
      <c r="Q221" s="181">
        <v>0.95804729214340201</v>
      </c>
      <c r="R221" s="181">
        <v>0.94922686360489295</v>
      </c>
      <c r="S221" s="181">
        <v>0.95121951219512202</v>
      </c>
      <c r="T221" s="181">
        <v>0.92582480091012498</v>
      </c>
      <c r="U221" s="181">
        <v>0.91100000000000003</v>
      </c>
      <c r="V221" s="181">
        <v>0.89969956089669501</v>
      </c>
      <c r="W221" s="183"/>
    </row>
    <row r="222" spans="2:23" ht="15.95" customHeight="1" x14ac:dyDescent="0.25">
      <c r="B222" s="18" t="s">
        <v>24</v>
      </c>
      <c r="C222" s="154" t="s">
        <v>262</v>
      </c>
      <c r="D222" s="14" t="s">
        <v>43</v>
      </c>
      <c r="E222" s="15" t="s">
        <v>263</v>
      </c>
      <c r="F222" s="15" t="s">
        <v>27</v>
      </c>
      <c r="G222" s="237">
        <v>27</v>
      </c>
      <c r="J222" s="237" t="s">
        <v>262</v>
      </c>
      <c r="K222" s="178"/>
      <c r="L222" s="178"/>
      <c r="M222" s="178"/>
      <c r="N222" s="178"/>
      <c r="O222" s="178"/>
      <c r="P222" s="178"/>
      <c r="Q222" s="181"/>
      <c r="R222" s="181"/>
      <c r="S222" s="181"/>
      <c r="T222" s="181"/>
      <c r="U222" s="181">
        <v>0.88939999999999997</v>
      </c>
      <c r="V222" s="181">
        <v>0.920124291719978</v>
      </c>
    </row>
    <row r="223" spans="2:23" ht="15.95" customHeight="1" x14ac:dyDescent="0.25">
      <c r="B223" s="188"/>
      <c r="C223" s="188"/>
      <c r="K223" s="190"/>
      <c r="L223" s="190"/>
      <c r="M223" s="190"/>
      <c r="N223" s="190"/>
      <c r="O223" s="190"/>
      <c r="P223" s="190"/>
      <c r="Q223" s="190"/>
      <c r="R223" s="190"/>
      <c r="S223" s="190"/>
      <c r="T223" s="190"/>
      <c r="U223" s="190"/>
      <c r="V223" s="190"/>
    </row>
    <row r="224" spans="2:23" ht="15.95" customHeight="1" x14ac:dyDescent="0.25">
      <c r="B224" s="156" t="s">
        <v>379</v>
      </c>
    </row>
  </sheetData>
  <phoneticPr fontId="10" type="noConversion"/>
  <conditionalFormatting sqref="K1:M13 M14:M17">
    <cfRule type="cellIs" dxfId="15" priority="74" operator="between">
      <formula>0.00000001</formula>
      <formula>0.8999999</formula>
    </cfRule>
    <cfRule type="cellIs" dxfId="14" priority="75" operator="between">
      <formula>0.9</formula>
      <formula>0.9499999</formula>
    </cfRule>
    <cfRule type="cellIs" dxfId="13" priority="76" operator="greaterThan">
      <formula>0.95</formula>
    </cfRule>
  </conditionalFormatting>
  <conditionalFormatting sqref="K22:P222 K223:V1048576">
    <cfRule type="cellIs" dxfId="12" priority="1" operator="between">
      <formula>0.00000001</formula>
      <formula>0.8999999</formula>
    </cfRule>
    <cfRule type="cellIs" dxfId="11" priority="3" operator="greaterThan">
      <formula>0.95</formula>
    </cfRule>
  </conditionalFormatting>
  <conditionalFormatting sqref="K22:P222 L223:V223 K223:Q1048576">
    <cfRule type="cellIs" dxfId="10" priority="42" operator="between">
      <formula>0.9</formula>
      <formula>0.9499999</formula>
    </cfRule>
  </conditionalFormatting>
  <conditionalFormatting sqref="N15:P17">
    <cfRule type="cellIs" dxfId="9" priority="15" operator="between">
      <formula>0.00000001</formula>
      <formula>0.8999999</formula>
    </cfRule>
    <cfRule type="cellIs" dxfId="8" priority="16" operator="between">
      <formula>0.9</formula>
      <formula>0.9499999</formula>
    </cfRule>
    <cfRule type="cellIs" dxfId="7" priority="17" operator="greaterThan">
      <formula>0.95</formula>
    </cfRule>
  </conditionalFormatting>
  <conditionalFormatting sqref="N1:T14 R15:T17 K18:T20">
    <cfRule type="cellIs" dxfId="6" priority="22" operator="between">
      <formula>0.00000001</formula>
      <formula>0.8999999</formula>
    </cfRule>
    <cfRule type="cellIs" dxfId="5" priority="23" operator="between">
      <formula>0.9</formula>
      <formula>0.9499999</formula>
    </cfRule>
    <cfRule type="cellIs" dxfId="4" priority="24" operator="greaterThan">
      <formula>0.95</formula>
    </cfRule>
  </conditionalFormatting>
  <conditionalFormatting sqref="R223:V1048576">
    <cfRule type="cellIs" dxfId="3" priority="4" operator="between">
      <formula>0.9</formula>
      <formula>0.95</formula>
    </cfRule>
  </conditionalFormatting>
  <conditionalFormatting sqref="U1:V20">
    <cfRule type="cellIs" dxfId="2" priority="5" operator="between">
      <formula>0.00000001</formula>
      <formula>0.8999999</formula>
    </cfRule>
    <cfRule type="cellIs" dxfId="1" priority="6" operator="between">
      <formula>0.9</formula>
      <formula>0.9499999</formula>
    </cfRule>
    <cfRule type="cellIs" dxfId="0" priority="7" operator="greaterThan">
      <formula>0.95</formula>
    </cfRule>
  </conditionalFormatting>
  <pageMargins left="0.7" right="0.7" top="0.75" bottom="0.75" header="0.3" footer="0.3"/>
  <drawing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7B74A60-FA0F-4CFE-8E95-98CD86047B7D}">
  <dimension ref="B3:H222"/>
  <sheetViews>
    <sheetView topLeftCell="B1" workbookViewId="0">
      <selection activeCell="B1" sqref="B1"/>
    </sheetView>
  </sheetViews>
  <sheetFormatPr defaultColWidth="9.140625" defaultRowHeight="15.95" customHeight="1" x14ac:dyDescent="0.25"/>
  <cols>
    <col min="1" max="1" width="9.140625" style="1"/>
    <col min="2" max="3" width="10.7109375" style="2" customWidth="1"/>
    <col min="4" max="4" width="19.42578125" style="4" customWidth="1"/>
    <col min="5" max="5" width="85.7109375" style="4" customWidth="1"/>
    <col min="6" max="6" width="16.7109375" style="4" customWidth="1"/>
    <col min="7" max="7" width="10.7109375" style="2" customWidth="1"/>
    <col min="8" max="8" width="91.28515625" style="4" bestFit="1" customWidth="1"/>
    <col min="9" max="16384" width="9.140625" style="1"/>
  </cols>
  <sheetData>
    <row r="3" spans="2:8" ht="15.95" customHeight="1" x14ac:dyDescent="0.25">
      <c r="C3" s="3" t="s">
        <v>380</v>
      </c>
      <c r="E3" s="5"/>
    </row>
    <row r="4" spans="2:8" ht="15.95" customHeight="1" x14ac:dyDescent="0.25">
      <c r="C4" s="3"/>
    </row>
    <row r="5" spans="2:8" ht="15.95" customHeight="1" x14ac:dyDescent="0.25">
      <c r="C5" s="6" t="s">
        <v>381</v>
      </c>
    </row>
    <row r="7" spans="2:8" ht="15.95" customHeight="1" x14ac:dyDescent="0.25">
      <c r="D7" s="2"/>
      <c r="E7" s="2"/>
      <c r="F7" s="2"/>
    </row>
    <row r="8" spans="2:8" ht="15.95" customHeight="1" x14ac:dyDescent="0.25">
      <c r="B8" s="158" t="s">
        <v>11</v>
      </c>
      <c r="C8" s="158" t="s">
        <v>12</v>
      </c>
      <c r="D8" s="10" t="s">
        <v>13</v>
      </c>
      <c r="E8" s="10" t="s">
        <v>14</v>
      </c>
      <c r="F8" s="10" t="s">
        <v>15</v>
      </c>
      <c r="G8" s="11" t="s">
        <v>16</v>
      </c>
      <c r="H8" s="15" t="s">
        <v>382</v>
      </c>
    </row>
    <row r="9" spans="2:8" ht="15.95" customHeight="1" x14ac:dyDescent="0.25">
      <c r="B9" s="107" t="s">
        <v>178</v>
      </c>
      <c r="C9" s="237">
        <v>888</v>
      </c>
      <c r="D9" s="15" t="s">
        <v>25</v>
      </c>
      <c r="E9" s="15" t="s">
        <v>203</v>
      </c>
      <c r="F9" s="15" t="s">
        <v>37</v>
      </c>
      <c r="G9" s="237">
        <v>34</v>
      </c>
      <c r="H9" s="15" t="s">
        <v>383</v>
      </c>
    </row>
    <row r="10" spans="2:8" ht="15.95" customHeight="1" x14ac:dyDescent="0.25">
      <c r="B10" s="107" t="s">
        <v>178</v>
      </c>
      <c r="C10" s="237">
        <v>94</v>
      </c>
      <c r="D10" s="15" t="s">
        <v>43</v>
      </c>
      <c r="E10" s="15" t="s">
        <v>216</v>
      </c>
      <c r="F10" s="15" t="s">
        <v>37</v>
      </c>
      <c r="G10" s="237">
        <v>38</v>
      </c>
      <c r="H10" s="15" t="s">
        <v>383</v>
      </c>
    </row>
    <row r="11" spans="2:8" ht="15.95" customHeight="1" x14ac:dyDescent="0.25">
      <c r="B11" s="107" t="s">
        <v>178</v>
      </c>
      <c r="C11" s="237">
        <v>942</v>
      </c>
      <c r="D11" s="15" t="s">
        <v>21</v>
      </c>
      <c r="E11" s="15" t="s">
        <v>372</v>
      </c>
      <c r="F11" s="15" t="s">
        <v>37</v>
      </c>
      <c r="G11" s="237">
        <v>38</v>
      </c>
      <c r="H11" s="15" t="s">
        <v>384</v>
      </c>
    </row>
    <row r="12" spans="2:8" ht="15.95" customHeight="1" x14ac:dyDescent="0.25">
      <c r="B12" s="107" t="s">
        <v>178</v>
      </c>
      <c r="C12" s="237">
        <v>999</v>
      </c>
      <c r="D12" s="15" t="s">
        <v>240</v>
      </c>
      <c r="E12" s="15" t="s">
        <v>241</v>
      </c>
      <c r="F12" s="15" t="s">
        <v>37</v>
      </c>
      <c r="G12" s="237">
        <v>481</v>
      </c>
      <c r="H12" s="15" t="s">
        <v>383</v>
      </c>
    </row>
    <row r="13" spans="2:8" ht="15.95" customHeight="1" x14ac:dyDescent="0.25">
      <c r="B13" s="107" t="s">
        <v>178</v>
      </c>
      <c r="C13" s="237" t="s">
        <v>195</v>
      </c>
      <c r="D13" s="15" t="s">
        <v>21</v>
      </c>
      <c r="E13" s="15" t="s">
        <v>196</v>
      </c>
      <c r="F13" s="15" t="s">
        <v>197</v>
      </c>
      <c r="G13" s="237">
        <v>41</v>
      </c>
      <c r="H13" s="15" t="s">
        <v>385</v>
      </c>
    </row>
    <row r="15" spans="2:8" ht="15.95" customHeight="1" x14ac:dyDescent="0.2">
      <c r="B15" s="227" t="s">
        <v>11</v>
      </c>
      <c r="C15" s="228" t="s">
        <v>12</v>
      </c>
      <c r="D15" s="227" t="s">
        <v>13</v>
      </c>
      <c r="E15" s="227" t="s">
        <v>14</v>
      </c>
      <c r="F15" s="227" t="s">
        <v>15</v>
      </c>
      <c r="G15" s="229" t="s">
        <v>16</v>
      </c>
      <c r="H15" s="227" t="s">
        <v>386</v>
      </c>
    </row>
    <row r="16" spans="2:8" ht="15.95" customHeight="1" x14ac:dyDescent="0.2">
      <c r="B16" s="230" t="s">
        <v>17</v>
      </c>
      <c r="C16" s="231">
        <v>65</v>
      </c>
      <c r="D16" s="232" t="s">
        <v>43</v>
      </c>
      <c r="E16" s="227" t="s">
        <v>142</v>
      </c>
      <c r="F16" s="227" t="s">
        <v>20</v>
      </c>
      <c r="G16" s="229">
        <v>19</v>
      </c>
      <c r="H16" s="227" t="s">
        <v>387</v>
      </c>
    </row>
    <row r="17" spans="2:8" ht="15.95" customHeight="1" x14ac:dyDescent="0.2">
      <c r="B17" s="230" t="s">
        <v>17</v>
      </c>
      <c r="C17" s="233" t="s">
        <v>144</v>
      </c>
      <c r="D17" s="232" t="s">
        <v>32</v>
      </c>
      <c r="E17" s="227" t="s">
        <v>145</v>
      </c>
      <c r="F17" s="227" t="s">
        <v>20</v>
      </c>
      <c r="G17" s="229">
        <v>22</v>
      </c>
      <c r="H17" s="227" t="s">
        <v>387</v>
      </c>
    </row>
    <row r="18" spans="2:8" ht="15.95" customHeight="1" x14ac:dyDescent="0.2">
      <c r="B18" s="230" t="s">
        <v>17</v>
      </c>
      <c r="C18" s="233" t="s">
        <v>146</v>
      </c>
      <c r="D18" s="232" t="s">
        <v>32</v>
      </c>
      <c r="E18" s="227" t="s">
        <v>147</v>
      </c>
      <c r="F18" s="227" t="s">
        <v>20</v>
      </c>
      <c r="G18" s="229">
        <v>22</v>
      </c>
      <c r="H18" s="227" t="s">
        <v>387</v>
      </c>
    </row>
    <row r="19" spans="2:8" ht="15.95" customHeight="1" x14ac:dyDescent="0.2">
      <c r="B19" s="234" t="s">
        <v>91</v>
      </c>
      <c r="C19" s="235">
        <v>313</v>
      </c>
      <c r="D19" s="232" t="s">
        <v>25</v>
      </c>
      <c r="E19" s="227" t="s">
        <v>388</v>
      </c>
      <c r="F19" s="227" t="s">
        <v>89</v>
      </c>
      <c r="G19" s="229">
        <v>63</v>
      </c>
      <c r="H19" s="227" t="s">
        <v>389</v>
      </c>
    </row>
    <row r="20" spans="2:8" ht="15.95" customHeight="1" x14ac:dyDescent="0.2">
      <c r="B20" s="230" t="s">
        <v>17</v>
      </c>
      <c r="C20" s="234" t="s">
        <v>366</v>
      </c>
      <c r="D20" s="232" t="s">
        <v>25</v>
      </c>
      <c r="E20" s="227" t="s">
        <v>367</v>
      </c>
      <c r="F20" s="227" t="s">
        <v>20</v>
      </c>
      <c r="G20" s="229">
        <v>17</v>
      </c>
      <c r="H20" s="227" t="s">
        <v>390</v>
      </c>
    </row>
    <row r="21" spans="2:8" ht="15.95" customHeight="1" x14ac:dyDescent="0.2">
      <c r="B21" s="230" t="s">
        <v>17</v>
      </c>
      <c r="C21" s="231">
        <v>650</v>
      </c>
      <c r="D21" s="227" t="s">
        <v>21</v>
      </c>
      <c r="E21" s="227" t="s">
        <v>369</v>
      </c>
      <c r="F21" s="227" t="s">
        <v>20</v>
      </c>
      <c r="G21" s="229">
        <v>19</v>
      </c>
      <c r="H21" s="227" t="s">
        <v>391</v>
      </c>
    </row>
    <row r="22" spans="2:8" ht="15.95" customHeight="1" x14ac:dyDescent="0.2">
      <c r="B22" s="230" t="s">
        <v>17</v>
      </c>
      <c r="C22" s="233">
        <v>670</v>
      </c>
      <c r="D22" s="227" t="s">
        <v>21</v>
      </c>
      <c r="E22" s="227" t="s">
        <v>370</v>
      </c>
      <c r="F22" s="227" t="s">
        <v>20</v>
      </c>
      <c r="G22" s="229">
        <v>22</v>
      </c>
      <c r="H22" s="227" t="s">
        <v>391</v>
      </c>
    </row>
    <row r="23" spans="2:8" ht="15.95" customHeight="1" x14ac:dyDescent="0.2">
      <c r="B23" s="230" t="s">
        <v>17</v>
      </c>
      <c r="C23" s="236">
        <v>751</v>
      </c>
      <c r="D23" s="232" t="s">
        <v>25</v>
      </c>
      <c r="E23" s="227" t="s">
        <v>170</v>
      </c>
      <c r="F23" s="227" t="s">
        <v>20</v>
      </c>
      <c r="G23" s="229">
        <v>12</v>
      </c>
      <c r="H23" s="227" t="s">
        <v>389</v>
      </c>
    </row>
    <row r="24" spans="2:8" ht="15.95" customHeight="1" x14ac:dyDescent="0.25">
      <c r="C24" s="188"/>
      <c r="H24" s="188"/>
    </row>
    <row r="25" spans="2:8" ht="15.95" customHeight="1" x14ac:dyDescent="0.25">
      <c r="C25" s="188"/>
      <c r="H25" s="188"/>
    </row>
    <row r="26" spans="2:8" ht="15.95" customHeight="1" x14ac:dyDescent="0.25">
      <c r="C26" s="188"/>
      <c r="H26" s="188"/>
    </row>
    <row r="27" spans="2:8" ht="15.95" customHeight="1" x14ac:dyDescent="0.25">
      <c r="C27" s="188"/>
      <c r="H27" s="188"/>
    </row>
    <row r="28" spans="2:8" ht="15.95" customHeight="1" x14ac:dyDescent="0.25">
      <c r="C28" s="188">
        <v>871</v>
      </c>
      <c r="H28" s="188"/>
    </row>
    <row r="29" spans="2:8" ht="15.95" customHeight="1" x14ac:dyDescent="0.25">
      <c r="C29" s="188"/>
      <c r="H29" s="188"/>
    </row>
    <row r="30" spans="2:8" ht="15.95" customHeight="1" x14ac:dyDescent="0.25">
      <c r="C30" s="188"/>
      <c r="H30" s="188"/>
    </row>
    <row r="31" spans="2:8" ht="15.95" customHeight="1" x14ac:dyDescent="0.25">
      <c r="C31" s="188"/>
      <c r="H31" s="188"/>
    </row>
    <row r="32" spans="2:8" ht="15.95" customHeight="1" x14ac:dyDescent="0.25">
      <c r="C32" s="188"/>
      <c r="H32" s="188"/>
    </row>
    <row r="33" spans="3:8" ht="15.95" customHeight="1" x14ac:dyDescent="0.25">
      <c r="C33" s="188"/>
      <c r="H33" s="188"/>
    </row>
    <row r="34" spans="3:8" ht="15.95" customHeight="1" x14ac:dyDescent="0.25">
      <c r="C34" s="188"/>
      <c r="H34" s="188"/>
    </row>
    <row r="35" spans="3:8" ht="15.95" customHeight="1" x14ac:dyDescent="0.25">
      <c r="C35" s="188"/>
      <c r="H35" s="188"/>
    </row>
    <row r="36" spans="3:8" ht="15.95" customHeight="1" x14ac:dyDescent="0.25">
      <c r="C36" s="188"/>
      <c r="H36" s="188"/>
    </row>
    <row r="37" spans="3:8" ht="15.95" customHeight="1" x14ac:dyDescent="0.25">
      <c r="C37" s="188"/>
      <c r="H37" s="188"/>
    </row>
    <row r="38" spans="3:8" ht="15.95" customHeight="1" x14ac:dyDescent="0.25">
      <c r="C38" s="188"/>
      <c r="H38" s="188"/>
    </row>
    <row r="39" spans="3:8" ht="15.95" customHeight="1" x14ac:dyDescent="0.25">
      <c r="C39" s="188"/>
      <c r="H39" s="188"/>
    </row>
    <row r="40" spans="3:8" ht="15.95" customHeight="1" x14ac:dyDescent="0.25">
      <c r="C40" s="188"/>
      <c r="H40" s="188"/>
    </row>
    <row r="41" spans="3:8" ht="15.95" customHeight="1" x14ac:dyDescent="0.25">
      <c r="C41" s="188"/>
      <c r="H41" s="188"/>
    </row>
    <row r="42" spans="3:8" ht="15.95" customHeight="1" x14ac:dyDescent="0.25">
      <c r="C42" s="188"/>
      <c r="H42" s="188"/>
    </row>
    <row r="43" spans="3:8" ht="15.95" customHeight="1" x14ac:dyDescent="0.25">
      <c r="C43" s="188"/>
      <c r="H43" s="188"/>
    </row>
    <row r="44" spans="3:8" ht="15.95" customHeight="1" x14ac:dyDescent="0.25">
      <c r="C44" s="188"/>
      <c r="H44" s="188"/>
    </row>
    <row r="45" spans="3:8" ht="15.95" customHeight="1" x14ac:dyDescent="0.25">
      <c r="C45" s="188"/>
      <c r="H45" s="188"/>
    </row>
    <row r="46" spans="3:8" ht="15.95" customHeight="1" x14ac:dyDescent="0.25">
      <c r="C46" s="188"/>
      <c r="H46" s="188"/>
    </row>
    <row r="47" spans="3:8" ht="15.95" customHeight="1" x14ac:dyDescent="0.25">
      <c r="C47" s="188"/>
      <c r="H47" s="188"/>
    </row>
    <row r="48" spans="3:8" ht="15.95" customHeight="1" x14ac:dyDescent="0.25">
      <c r="C48" s="188"/>
      <c r="H48" s="188"/>
    </row>
    <row r="49" spans="3:8" ht="15.95" customHeight="1" x14ac:dyDescent="0.25">
      <c r="C49" s="188"/>
      <c r="H49" s="188"/>
    </row>
    <row r="50" spans="3:8" ht="15.95" customHeight="1" x14ac:dyDescent="0.25">
      <c r="C50" s="188"/>
      <c r="H50" s="188"/>
    </row>
    <row r="51" spans="3:8" ht="15.95" customHeight="1" x14ac:dyDescent="0.25">
      <c r="C51" s="188"/>
      <c r="H51" s="188"/>
    </row>
    <row r="52" spans="3:8" ht="15.95" customHeight="1" x14ac:dyDescent="0.25">
      <c r="C52" s="188"/>
      <c r="H52" s="188"/>
    </row>
    <row r="53" spans="3:8" ht="15.95" customHeight="1" x14ac:dyDescent="0.25">
      <c r="C53" s="188"/>
      <c r="H53" s="188"/>
    </row>
    <row r="54" spans="3:8" ht="15.95" customHeight="1" x14ac:dyDescent="0.25">
      <c r="C54" s="188"/>
      <c r="H54" s="188"/>
    </row>
    <row r="55" spans="3:8" ht="15.95" customHeight="1" x14ac:dyDescent="0.25">
      <c r="C55" s="188"/>
      <c r="H55" s="188"/>
    </row>
    <row r="56" spans="3:8" ht="15.95" customHeight="1" x14ac:dyDescent="0.25">
      <c r="C56" s="188"/>
      <c r="H56" s="188"/>
    </row>
    <row r="57" spans="3:8" ht="15.95" customHeight="1" x14ac:dyDescent="0.25">
      <c r="C57" s="188"/>
      <c r="H57" s="188"/>
    </row>
    <row r="58" spans="3:8" ht="15.95" customHeight="1" x14ac:dyDescent="0.25">
      <c r="C58" s="188"/>
      <c r="H58" s="188"/>
    </row>
    <row r="59" spans="3:8" ht="15.95" customHeight="1" x14ac:dyDescent="0.25">
      <c r="C59" s="188"/>
      <c r="H59" s="188"/>
    </row>
    <row r="60" spans="3:8" ht="15.95" customHeight="1" x14ac:dyDescent="0.25">
      <c r="C60" s="188"/>
      <c r="H60" s="188"/>
    </row>
    <row r="61" spans="3:8" ht="15.95" customHeight="1" x14ac:dyDescent="0.25">
      <c r="C61" s="188"/>
      <c r="H61" s="188"/>
    </row>
    <row r="62" spans="3:8" ht="15.95" customHeight="1" x14ac:dyDescent="0.25">
      <c r="C62" s="188"/>
      <c r="H62" s="188"/>
    </row>
    <row r="63" spans="3:8" ht="15.95" customHeight="1" x14ac:dyDescent="0.25">
      <c r="C63" s="188"/>
      <c r="H63" s="188"/>
    </row>
    <row r="64" spans="3:8" ht="15.95" customHeight="1" x14ac:dyDescent="0.25">
      <c r="C64" s="188"/>
      <c r="H64" s="188"/>
    </row>
    <row r="65" spans="3:8" ht="15.95" customHeight="1" x14ac:dyDescent="0.25">
      <c r="C65" s="188"/>
      <c r="H65" s="188"/>
    </row>
    <row r="66" spans="3:8" ht="15.95" customHeight="1" x14ac:dyDescent="0.25">
      <c r="C66" s="188"/>
      <c r="H66" s="188"/>
    </row>
    <row r="67" spans="3:8" ht="15.95" customHeight="1" x14ac:dyDescent="0.25">
      <c r="C67" s="188"/>
      <c r="H67" s="188"/>
    </row>
    <row r="68" spans="3:8" ht="15.95" customHeight="1" x14ac:dyDescent="0.25">
      <c r="C68" s="188"/>
      <c r="H68" s="188"/>
    </row>
    <row r="69" spans="3:8" ht="15.95" customHeight="1" x14ac:dyDescent="0.25">
      <c r="C69" s="188"/>
      <c r="H69" s="188"/>
    </row>
    <row r="70" spans="3:8" ht="15.95" customHeight="1" x14ac:dyDescent="0.25">
      <c r="C70" s="188"/>
      <c r="H70" s="188"/>
    </row>
    <row r="71" spans="3:8" ht="15.95" customHeight="1" x14ac:dyDescent="0.25">
      <c r="C71" s="188"/>
      <c r="H71" s="188"/>
    </row>
    <row r="72" spans="3:8" ht="15.95" customHeight="1" x14ac:dyDescent="0.25">
      <c r="C72" s="188"/>
      <c r="H72" s="188"/>
    </row>
    <row r="73" spans="3:8" ht="15.95" customHeight="1" x14ac:dyDescent="0.25">
      <c r="C73" s="188"/>
      <c r="H73" s="188"/>
    </row>
    <row r="74" spans="3:8" ht="15.95" customHeight="1" x14ac:dyDescent="0.25">
      <c r="C74" s="188"/>
      <c r="H74" s="188"/>
    </row>
    <row r="75" spans="3:8" ht="15.95" customHeight="1" x14ac:dyDescent="0.25">
      <c r="C75" s="188"/>
      <c r="H75" s="188"/>
    </row>
    <row r="76" spans="3:8" ht="15.95" customHeight="1" x14ac:dyDescent="0.25">
      <c r="C76" s="188"/>
      <c r="H76" s="188"/>
    </row>
    <row r="77" spans="3:8" ht="15.95" customHeight="1" x14ac:dyDescent="0.25">
      <c r="C77" s="188"/>
      <c r="H77" s="188"/>
    </row>
    <row r="78" spans="3:8" ht="15.95" customHeight="1" x14ac:dyDescent="0.25">
      <c r="C78" s="188"/>
      <c r="H78" s="188"/>
    </row>
    <row r="79" spans="3:8" ht="15.95" customHeight="1" x14ac:dyDescent="0.25">
      <c r="C79" s="188"/>
      <c r="H79" s="188"/>
    </row>
    <row r="80" spans="3:8" ht="15.95" customHeight="1" x14ac:dyDescent="0.25">
      <c r="C80" s="188"/>
      <c r="H80" s="188"/>
    </row>
    <row r="81" spans="3:8" ht="15.95" customHeight="1" x14ac:dyDescent="0.25">
      <c r="C81" s="188"/>
      <c r="H81" s="188"/>
    </row>
    <row r="82" spans="3:8" ht="15.95" customHeight="1" x14ac:dyDescent="0.25">
      <c r="C82" s="188"/>
      <c r="H82" s="188"/>
    </row>
    <row r="83" spans="3:8" ht="15.95" customHeight="1" x14ac:dyDescent="0.25">
      <c r="C83" s="188"/>
      <c r="H83" s="188"/>
    </row>
    <row r="84" spans="3:8" ht="15.95" customHeight="1" x14ac:dyDescent="0.25">
      <c r="C84" s="188"/>
      <c r="H84" s="188"/>
    </row>
    <row r="85" spans="3:8" ht="15.95" customHeight="1" x14ac:dyDescent="0.25">
      <c r="C85" s="188"/>
      <c r="H85" s="188"/>
    </row>
    <row r="86" spans="3:8" ht="15.95" customHeight="1" x14ac:dyDescent="0.25">
      <c r="C86" s="188"/>
      <c r="H86" s="188"/>
    </row>
    <row r="87" spans="3:8" ht="15.95" customHeight="1" x14ac:dyDescent="0.25">
      <c r="C87" s="188"/>
      <c r="H87" s="188"/>
    </row>
    <row r="88" spans="3:8" ht="15.95" customHeight="1" x14ac:dyDescent="0.25">
      <c r="C88" s="188"/>
      <c r="H88" s="188"/>
    </row>
    <row r="89" spans="3:8" ht="15.95" customHeight="1" x14ac:dyDescent="0.25">
      <c r="C89" s="188"/>
      <c r="H89" s="188"/>
    </row>
    <row r="90" spans="3:8" ht="15.95" customHeight="1" x14ac:dyDescent="0.25">
      <c r="C90" s="188"/>
      <c r="H90" s="188"/>
    </row>
    <row r="91" spans="3:8" ht="15.95" customHeight="1" x14ac:dyDescent="0.25">
      <c r="C91" s="188"/>
      <c r="H91" s="188"/>
    </row>
    <row r="92" spans="3:8" ht="15.95" customHeight="1" x14ac:dyDescent="0.25">
      <c r="C92" s="188"/>
      <c r="H92" s="188"/>
    </row>
    <row r="93" spans="3:8" ht="15.95" customHeight="1" x14ac:dyDescent="0.25">
      <c r="C93" s="188"/>
      <c r="H93" s="188"/>
    </row>
    <row r="94" spans="3:8" ht="15.95" customHeight="1" x14ac:dyDescent="0.25">
      <c r="C94" s="188"/>
      <c r="H94" s="188"/>
    </row>
    <row r="95" spans="3:8" ht="15.95" customHeight="1" x14ac:dyDescent="0.25">
      <c r="C95" s="188"/>
      <c r="H95" s="188"/>
    </row>
    <row r="96" spans="3:8" ht="15.95" customHeight="1" x14ac:dyDescent="0.25">
      <c r="C96" s="188"/>
      <c r="H96" s="188"/>
    </row>
    <row r="97" spans="3:8" ht="15.95" customHeight="1" x14ac:dyDescent="0.25">
      <c r="C97" s="188"/>
      <c r="H97" s="188"/>
    </row>
    <row r="98" spans="3:8" ht="15.95" customHeight="1" x14ac:dyDescent="0.25">
      <c r="C98" s="188"/>
      <c r="H98" s="188"/>
    </row>
    <row r="99" spans="3:8" ht="15.95" customHeight="1" x14ac:dyDescent="0.25">
      <c r="C99" s="188"/>
      <c r="H99" s="188"/>
    </row>
    <row r="100" spans="3:8" ht="15.95" customHeight="1" x14ac:dyDescent="0.25">
      <c r="C100" s="188"/>
      <c r="H100" s="188"/>
    </row>
    <row r="101" spans="3:8" ht="15.95" customHeight="1" x14ac:dyDescent="0.25">
      <c r="C101" s="188"/>
      <c r="H101" s="188"/>
    </row>
    <row r="102" spans="3:8" ht="15.95" customHeight="1" x14ac:dyDescent="0.25">
      <c r="C102" s="188"/>
      <c r="H102" s="188"/>
    </row>
    <row r="103" spans="3:8" ht="15.95" customHeight="1" x14ac:dyDescent="0.25">
      <c r="C103" s="188"/>
      <c r="H103" s="188"/>
    </row>
    <row r="104" spans="3:8" ht="15.95" customHeight="1" x14ac:dyDescent="0.25">
      <c r="C104" s="188"/>
      <c r="H104" s="188"/>
    </row>
    <row r="105" spans="3:8" ht="15.95" customHeight="1" x14ac:dyDescent="0.25">
      <c r="C105" s="188"/>
      <c r="H105" s="188"/>
    </row>
    <row r="106" spans="3:8" ht="15.95" customHeight="1" x14ac:dyDescent="0.25">
      <c r="C106" s="188"/>
      <c r="H106" s="188"/>
    </row>
    <row r="107" spans="3:8" ht="15.95" customHeight="1" x14ac:dyDescent="0.25">
      <c r="C107" s="188"/>
      <c r="H107" s="188"/>
    </row>
    <row r="108" spans="3:8" ht="15.95" customHeight="1" x14ac:dyDescent="0.25">
      <c r="C108" s="188"/>
      <c r="H108" s="188"/>
    </row>
    <row r="109" spans="3:8" ht="15.95" customHeight="1" x14ac:dyDescent="0.25">
      <c r="C109" s="188"/>
      <c r="H109" s="188"/>
    </row>
    <row r="110" spans="3:8" ht="15.95" customHeight="1" x14ac:dyDescent="0.25">
      <c r="C110" s="188"/>
      <c r="H110" s="188"/>
    </row>
    <row r="111" spans="3:8" ht="15.95" customHeight="1" x14ac:dyDescent="0.25">
      <c r="C111" s="188"/>
      <c r="H111" s="188"/>
    </row>
    <row r="112" spans="3:8" ht="15.95" customHeight="1" x14ac:dyDescent="0.25">
      <c r="C112" s="188"/>
      <c r="H112" s="188"/>
    </row>
    <row r="113" spans="3:8" ht="15.95" customHeight="1" x14ac:dyDescent="0.25">
      <c r="C113" s="188"/>
      <c r="H113" s="188"/>
    </row>
    <row r="114" spans="3:8" ht="15.95" customHeight="1" x14ac:dyDescent="0.25">
      <c r="C114" s="188"/>
      <c r="H114" s="188"/>
    </row>
    <row r="115" spans="3:8" ht="15.95" customHeight="1" x14ac:dyDescent="0.25">
      <c r="C115" s="188"/>
      <c r="H115" s="188"/>
    </row>
    <row r="116" spans="3:8" ht="15.95" customHeight="1" x14ac:dyDescent="0.25">
      <c r="C116" s="188"/>
      <c r="H116" s="188"/>
    </row>
    <row r="117" spans="3:8" ht="15.95" customHeight="1" x14ac:dyDescent="0.25">
      <c r="C117" s="188"/>
      <c r="H117" s="188"/>
    </row>
    <row r="118" spans="3:8" ht="15.95" customHeight="1" x14ac:dyDescent="0.25">
      <c r="C118" s="188"/>
      <c r="H118" s="188"/>
    </row>
    <row r="119" spans="3:8" ht="15.95" customHeight="1" x14ac:dyDescent="0.25">
      <c r="C119" s="188"/>
      <c r="H119" s="188"/>
    </row>
    <row r="120" spans="3:8" ht="15.95" customHeight="1" x14ac:dyDescent="0.25">
      <c r="C120" s="188"/>
      <c r="H120" s="188"/>
    </row>
    <row r="121" spans="3:8" ht="15.95" customHeight="1" x14ac:dyDescent="0.25">
      <c r="C121" s="188"/>
      <c r="H121" s="188"/>
    </row>
    <row r="122" spans="3:8" ht="15.95" customHeight="1" x14ac:dyDescent="0.25">
      <c r="C122" s="188"/>
      <c r="H122" s="188"/>
    </row>
    <row r="123" spans="3:8" ht="15.95" customHeight="1" x14ac:dyDescent="0.25">
      <c r="C123" s="188"/>
      <c r="H123" s="188"/>
    </row>
    <row r="124" spans="3:8" ht="15.95" customHeight="1" x14ac:dyDescent="0.25">
      <c r="C124" s="188"/>
      <c r="H124" s="188"/>
    </row>
    <row r="125" spans="3:8" ht="15.95" customHeight="1" x14ac:dyDescent="0.25">
      <c r="C125" s="188"/>
      <c r="H125" s="188"/>
    </row>
    <row r="126" spans="3:8" ht="15.95" customHeight="1" x14ac:dyDescent="0.25">
      <c r="C126" s="188"/>
      <c r="H126" s="188"/>
    </row>
    <row r="127" spans="3:8" ht="15.95" customHeight="1" x14ac:dyDescent="0.25">
      <c r="C127" s="188"/>
      <c r="H127" s="188"/>
    </row>
    <row r="128" spans="3:8" ht="15.95" customHeight="1" x14ac:dyDescent="0.25">
      <c r="C128" s="188"/>
      <c r="H128" s="188"/>
    </row>
    <row r="129" spans="3:8" ht="15.95" customHeight="1" x14ac:dyDescent="0.25">
      <c r="C129" s="188"/>
      <c r="H129" s="188"/>
    </row>
    <row r="130" spans="3:8" ht="15.95" customHeight="1" x14ac:dyDescent="0.25">
      <c r="C130" s="188"/>
      <c r="H130" s="188"/>
    </row>
    <row r="131" spans="3:8" ht="15.95" customHeight="1" x14ac:dyDescent="0.25">
      <c r="C131" s="188"/>
      <c r="H131" s="188"/>
    </row>
    <row r="132" spans="3:8" ht="15.95" customHeight="1" x14ac:dyDescent="0.25">
      <c r="C132" s="188"/>
      <c r="H132" s="188"/>
    </row>
    <row r="133" spans="3:8" ht="15.95" customHeight="1" x14ac:dyDescent="0.25">
      <c r="C133" s="188"/>
      <c r="H133" s="188"/>
    </row>
    <row r="134" spans="3:8" ht="15.95" customHeight="1" x14ac:dyDescent="0.25">
      <c r="C134" s="188"/>
      <c r="H134" s="188"/>
    </row>
    <row r="135" spans="3:8" ht="15.95" customHeight="1" x14ac:dyDescent="0.25">
      <c r="C135" s="188"/>
      <c r="H135" s="188"/>
    </row>
    <row r="136" spans="3:8" ht="15.95" customHeight="1" x14ac:dyDescent="0.25">
      <c r="C136" s="188"/>
      <c r="H136" s="188"/>
    </row>
    <row r="137" spans="3:8" ht="15.95" customHeight="1" x14ac:dyDescent="0.25">
      <c r="C137" s="188"/>
      <c r="H137" s="188"/>
    </row>
    <row r="138" spans="3:8" ht="15.95" customHeight="1" x14ac:dyDescent="0.25">
      <c r="C138" s="188"/>
      <c r="H138" s="188"/>
    </row>
    <row r="139" spans="3:8" ht="15.95" customHeight="1" x14ac:dyDescent="0.25">
      <c r="C139" s="188"/>
      <c r="H139" s="188"/>
    </row>
    <row r="140" spans="3:8" ht="15.95" customHeight="1" x14ac:dyDescent="0.25">
      <c r="C140" s="188"/>
      <c r="H140" s="188"/>
    </row>
    <row r="141" spans="3:8" ht="15.95" customHeight="1" x14ac:dyDescent="0.25">
      <c r="C141" s="188"/>
      <c r="H141" s="188"/>
    </row>
    <row r="142" spans="3:8" ht="15.95" customHeight="1" x14ac:dyDescent="0.25">
      <c r="C142" s="188"/>
      <c r="H142" s="188"/>
    </row>
    <row r="143" spans="3:8" ht="15.95" customHeight="1" x14ac:dyDescent="0.25">
      <c r="C143" s="188"/>
      <c r="H143" s="188"/>
    </row>
    <row r="144" spans="3:8" ht="15.95" customHeight="1" x14ac:dyDescent="0.25">
      <c r="C144" s="188"/>
      <c r="H144" s="188"/>
    </row>
    <row r="145" spans="3:8" ht="15.95" customHeight="1" x14ac:dyDescent="0.25">
      <c r="C145" s="188"/>
      <c r="H145" s="188"/>
    </row>
    <row r="146" spans="3:8" ht="15.95" customHeight="1" x14ac:dyDescent="0.25">
      <c r="C146" s="188"/>
      <c r="H146" s="188"/>
    </row>
    <row r="147" spans="3:8" ht="15.95" customHeight="1" x14ac:dyDescent="0.25">
      <c r="C147" s="188"/>
      <c r="H147" s="188"/>
    </row>
    <row r="148" spans="3:8" ht="15.95" customHeight="1" x14ac:dyDescent="0.25">
      <c r="C148" s="188"/>
      <c r="H148" s="188"/>
    </row>
    <row r="149" spans="3:8" ht="15.95" customHeight="1" x14ac:dyDescent="0.25">
      <c r="C149" s="195"/>
      <c r="H149" s="188"/>
    </row>
    <row r="150" spans="3:8" ht="15.95" customHeight="1" x14ac:dyDescent="0.25">
      <c r="C150" s="188"/>
      <c r="H150" s="188"/>
    </row>
    <row r="151" spans="3:8" ht="15.95" customHeight="1" x14ac:dyDescent="0.25">
      <c r="C151" s="188"/>
      <c r="H151" s="188"/>
    </row>
    <row r="152" spans="3:8" ht="15.95" customHeight="1" x14ac:dyDescent="0.25">
      <c r="C152" s="188"/>
      <c r="H152" s="188"/>
    </row>
    <row r="153" spans="3:8" ht="15.95" customHeight="1" x14ac:dyDescent="0.25">
      <c r="C153" s="188"/>
      <c r="H153" s="188"/>
    </row>
    <row r="154" spans="3:8" ht="15.95" customHeight="1" x14ac:dyDescent="0.25">
      <c r="C154" s="188"/>
      <c r="H154" s="188"/>
    </row>
    <row r="155" spans="3:8" ht="15.95" customHeight="1" x14ac:dyDescent="0.25">
      <c r="C155" s="188"/>
      <c r="H155" s="188"/>
    </row>
    <row r="156" spans="3:8" ht="15.95" customHeight="1" x14ac:dyDescent="0.25">
      <c r="C156" s="195"/>
      <c r="H156" s="188"/>
    </row>
    <row r="157" spans="3:8" ht="15.95" customHeight="1" x14ac:dyDescent="0.25">
      <c r="C157" s="188"/>
      <c r="H157" s="188"/>
    </row>
    <row r="158" spans="3:8" ht="15.95" customHeight="1" x14ac:dyDescent="0.25">
      <c r="C158" s="188"/>
      <c r="H158" s="188"/>
    </row>
    <row r="159" spans="3:8" ht="15.95" customHeight="1" x14ac:dyDescent="0.25">
      <c r="C159" s="188"/>
      <c r="H159" s="188"/>
    </row>
    <row r="160" spans="3:8" ht="15.95" customHeight="1" x14ac:dyDescent="0.25">
      <c r="C160" s="188"/>
      <c r="H160" s="188"/>
    </row>
    <row r="161" spans="3:8" ht="15.95" customHeight="1" x14ac:dyDescent="0.25">
      <c r="C161" s="188"/>
      <c r="H161" s="188"/>
    </row>
    <row r="162" spans="3:8" ht="15.95" customHeight="1" x14ac:dyDescent="0.25">
      <c r="C162" s="188"/>
      <c r="H162" s="188"/>
    </row>
    <row r="163" spans="3:8" ht="15.95" customHeight="1" x14ac:dyDescent="0.25">
      <c r="C163" s="188"/>
      <c r="H163" s="188"/>
    </row>
    <row r="164" spans="3:8" ht="15.95" customHeight="1" x14ac:dyDescent="0.25">
      <c r="C164" s="188"/>
      <c r="H164" s="188"/>
    </row>
    <row r="165" spans="3:8" ht="15.95" customHeight="1" x14ac:dyDescent="0.25">
      <c r="C165" s="188"/>
      <c r="H165" s="188"/>
    </row>
    <row r="166" spans="3:8" ht="15.95" customHeight="1" x14ac:dyDescent="0.25">
      <c r="C166" s="188"/>
      <c r="H166" s="188"/>
    </row>
    <row r="167" spans="3:8" ht="15.95" customHeight="1" x14ac:dyDescent="0.25">
      <c r="C167" s="188"/>
      <c r="H167" s="188"/>
    </row>
    <row r="168" spans="3:8" ht="15.95" customHeight="1" x14ac:dyDescent="0.25">
      <c r="C168" s="188"/>
      <c r="H168" s="188"/>
    </row>
    <row r="169" spans="3:8" ht="15.95" customHeight="1" x14ac:dyDescent="0.25">
      <c r="C169" s="188"/>
      <c r="H169" s="188"/>
    </row>
    <row r="170" spans="3:8" ht="15.95" customHeight="1" x14ac:dyDescent="0.25">
      <c r="C170" s="188"/>
      <c r="H170" s="188"/>
    </row>
    <row r="171" spans="3:8" ht="15.95" customHeight="1" x14ac:dyDescent="0.25">
      <c r="C171" s="188"/>
      <c r="H171" s="188"/>
    </row>
    <row r="172" spans="3:8" ht="15.95" customHeight="1" x14ac:dyDescent="0.25">
      <c r="C172" s="188"/>
      <c r="H172" s="188"/>
    </row>
    <row r="173" spans="3:8" ht="15.95" customHeight="1" x14ac:dyDescent="0.25">
      <c r="C173" s="188"/>
      <c r="H173" s="188"/>
    </row>
    <row r="174" spans="3:8" ht="15.95" customHeight="1" x14ac:dyDescent="0.25">
      <c r="C174" s="188"/>
      <c r="H174" s="188"/>
    </row>
    <row r="175" spans="3:8" ht="15.95" customHeight="1" x14ac:dyDescent="0.25">
      <c r="C175" s="188"/>
      <c r="H175" s="188"/>
    </row>
    <row r="176" spans="3:8" ht="15.95" customHeight="1" x14ac:dyDescent="0.25">
      <c r="C176" s="188"/>
      <c r="H176" s="188"/>
    </row>
    <row r="177" spans="3:8" ht="15.95" customHeight="1" x14ac:dyDescent="0.25">
      <c r="C177" s="188"/>
      <c r="H177" s="188"/>
    </row>
    <row r="178" spans="3:8" ht="15.95" customHeight="1" x14ac:dyDescent="0.25">
      <c r="C178" s="188"/>
      <c r="H178" s="188"/>
    </row>
    <row r="179" spans="3:8" ht="15.95" customHeight="1" x14ac:dyDescent="0.25">
      <c r="C179" s="188"/>
      <c r="H179" s="188"/>
    </row>
    <row r="180" spans="3:8" ht="15.95" customHeight="1" x14ac:dyDescent="0.25">
      <c r="C180" s="188"/>
      <c r="H180" s="188"/>
    </row>
    <row r="181" spans="3:8" ht="15.95" customHeight="1" x14ac:dyDescent="0.25">
      <c r="C181" s="188"/>
      <c r="H181" s="188"/>
    </row>
    <row r="182" spans="3:8" ht="15.95" customHeight="1" x14ac:dyDescent="0.25">
      <c r="C182" s="188"/>
      <c r="H182" s="188"/>
    </row>
    <row r="183" spans="3:8" ht="15.95" customHeight="1" x14ac:dyDescent="0.25">
      <c r="C183" s="188"/>
      <c r="H183" s="188"/>
    </row>
    <row r="184" spans="3:8" ht="15.95" customHeight="1" x14ac:dyDescent="0.25">
      <c r="C184" s="188"/>
      <c r="H184" s="188"/>
    </row>
    <row r="185" spans="3:8" ht="15.95" customHeight="1" x14ac:dyDescent="0.25">
      <c r="C185" s="188"/>
      <c r="H185" s="188"/>
    </row>
    <row r="186" spans="3:8" ht="15.95" customHeight="1" x14ac:dyDescent="0.25">
      <c r="C186" s="188"/>
      <c r="H186" s="188"/>
    </row>
    <row r="187" spans="3:8" ht="15.95" customHeight="1" x14ac:dyDescent="0.25">
      <c r="C187" s="188"/>
      <c r="H187" s="188"/>
    </row>
    <row r="188" spans="3:8" ht="15.95" customHeight="1" x14ac:dyDescent="0.25">
      <c r="C188" s="188"/>
      <c r="H188" s="188"/>
    </row>
    <row r="189" spans="3:8" ht="15.95" customHeight="1" x14ac:dyDescent="0.25">
      <c r="C189" s="188"/>
      <c r="H189" s="188"/>
    </row>
    <row r="190" spans="3:8" ht="15.95" customHeight="1" x14ac:dyDescent="0.25">
      <c r="C190" s="188"/>
      <c r="H190" s="188"/>
    </row>
    <row r="191" spans="3:8" ht="15.95" customHeight="1" x14ac:dyDescent="0.25">
      <c r="C191" s="188"/>
      <c r="H191" s="188"/>
    </row>
    <row r="192" spans="3:8" ht="15.95" customHeight="1" x14ac:dyDescent="0.25">
      <c r="C192" s="188"/>
      <c r="H192" s="188"/>
    </row>
    <row r="193" spans="3:8" ht="15.95" customHeight="1" x14ac:dyDescent="0.25">
      <c r="C193" s="188"/>
      <c r="H193" s="188"/>
    </row>
    <row r="194" spans="3:8" ht="15.95" customHeight="1" x14ac:dyDescent="0.25">
      <c r="C194" s="188"/>
      <c r="H194" s="188"/>
    </row>
    <row r="195" spans="3:8" ht="15.95" customHeight="1" x14ac:dyDescent="0.25">
      <c r="C195" s="188"/>
      <c r="H195" s="188"/>
    </row>
    <row r="196" spans="3:8" ht="15.95" customHeight="1" x14ac:dyDescent="0.25">
      <c r="C196" s="188"/>
      <c r="H196" s="188"/>
    </row>
    <row r="197" spans="3:8" ht="15.95" customHeight="1" x14ac:dyDescent="0.25">
      <c r="C197" s="188"/>
      <c r="H197" s="188"/>
    </row>
    <row r="198" spans="3:8" ht="15.95" customHeight="1" x14ac:dyDescent="0.25">
      <c r="C198" s="195"/>
      <c r="H198" s="188"/>
    </row>
    <row r="199" spans="3:8" ht="15.95" customHeight="1" x14ac:dyDescent="0.25">
      <c r="C199" s="188"/>
      <c r="H199" s="188"/>
    </row>
    <row r="200" spans="3:8" ht="15.95" customHeight="1" x14ac:dyDescent="0.25">
      <c r="C200" s="188"/>
      <c r="H200" s="188"/>
    </row>
    <row r="201" spans="3:8" ht="15.95" customHeight="1" x14ac:dyDescent="0.25">
      <c r="C201" s="188"/>
      <c r="H201" s="188"/>
    </row>
    <row r="202" spans="3:8" ht="15.95" customHeight="1" x14ac:dyDescent="0.25">
      <c r="C202" s="188"/>
      <c r="H202" s="188"/>
    </row>
    <row r="203" spans="3:8" ht="15.95" customHeight="1" x14ac:dyDescent="0.25">
      <c r="C203" s="188"/>
      <c r="H203" s="188"/>
    </row>
    <row r="204" spans="3:8" ht="15.95" customHeight="1" x14ac:dyDescent="0.25">
      <c r="C204" s="188"/>
      <c r="H204" s="188"/>
    </row>
    <row r="205" spans="3:8" ht="15.95" customHeight="1" x14ac:dyDescent="0.25">
      <c r="C205" s="188"/>
      <c r="H205" s="188"/>
    </row>
    <row r="206" spans="3:8" ht="15.95" customHeight="1" x14ac:dyDescent="0.25">
      <c r="C206" s="188"/>
      <c r="H206" s="188"/>
    </row>
    <row r="207" spans="3:8" ht="15.95" customHeight="1" x14ac:dyDescent="0.25">
      <c r="C207" s="188"/>
      <c r="H207" s="188"/>
    </row>
    <row r="208" spans="3:8" ht="15.95" customHeight="1" x14ac:dyDescent="0.25">
      <c r="C208" s="188"/>
      <c r="H208" s="188"/>
    </row>
    <row r="209" spans="3:8" ht="15.95" customHeight="1" x14ac:dyDescent="0.25">
      <c r="C209" s="188"/>
      <c r="H209" s="188"/>
    </row>
    <row r="210" spans="3:8" ht="15.95" customHeight="1" x14ac:dyDescent="0.25">
      <c r="C210" s="188"/>
      <c r="H210" s="188"/>
    </row>
    <row r="211" spans="3:8" ht="15.95" customHeight="1" x14ac:dyDescent="0.25">
      <c r="C211" s="188"/>
      <c r="H211" s="188"/>
    </row>
    <row r="212" spans="3:8" ht="15.95" customHeight="1" x14ac:dyDescent="0.25">
      <c r="C212" s="188"/>
      <c r="H212" s="188"/>
    </row>
    <row r="213" spans="3:8" ht="15.95" customHeight="1" x14ac:dyDescent="0.25">
      <c r="C213" s="188"/>
      <c r="H213" s="188"/>
    </row>
    <row r="214" spans="3:8" ht="15.95" customHeight="1" x14ac:dyDescent="0.25">
      <c r="C214" s="188"/>
      <c r="H214" s="188"/>
    </row>
    <row r="215" spans="3:8" ht="15.95" customHeight="1" x14ac:dyDescent="0.25">
      <c r="C215" s="188"/>
      <c r="H215" s="188"/>
    </row>
    <row r="216" spans="3:8" ht="15.95" customHeight="1" x14ac:dyDescent="0.25">
      <c r="C216" s="188"/>
      <c r="H216" s="188"/>
    </row>
    <row r="217" spans="3:8" ht="15.95" customHeight="1" x14ac:dyDescent="0.25">
      <c r="C217" s="188"/>
      <c r="H217" s="188"/>
    </row>
    <row r="218" spans="3:8" ht="15.95" customHeight="1" x14ac:dyDescent="0.25">
      <c r="C218" s="188"/>
      <c r="H218" s="188"/>
    </row>
    <row r="219" spans="3:8" ht="15.95" customHeight="1" x14ac:dyDescent="0.25">
      <c r="C219" s="188"/>
      <c r="H219" s="188"/>
    </row>
    <row r="220" spans="3:8" ht="15.95" customHeight="1" x14ac:dyDescent="0.25">
      <c r="C220" s="188"/>
      <c r="H220" s="188"/>
    </row>
    <row r="221" spans="3:8" ht="15.95" customHeight="1" x14ac:dyDescent="0.25">
      <c r="C221" s="188"/>
      <c r="H221" s="188"/>
    </row>
    <row r="222" spans="3:8" ht="15.95" customHeight="1" x14ac:dyDescent="0.25">
      <c r="C222" s="188"/>
      <c r="H222" s="188"/>
    </row>
  </sheetData>
  <phoneticPr fontId="10" type="noConversion"/>
  <pageMargins left="0.7" right="0.7" top="0.75" bottom="0.75" header="0.3" footer="0.3"/>
  <drawing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7</vt:i4>
      </vt:variant>
    </vt:vector>
  </HeadingPairs>
  <TitlesOfParts>
    <vt:vector size="7" baseType="lpstr">
      <vt:lpstr>Boardings</vt:lpstr>
      <vt:lpstr>Boardings per service hour </vt:lpstr>
      <vt:lpstr>Punctuality </vt:lpstr>
      <vt:lpstr> Reliability</vt:lpstr>
      <vt:lpstr> Reliability (To Jun-23)</vt:lpstr>
      <vt:lpstr>Punctuality (To Jun-23)</vt:lpstr>
      <vt:lpstr>Route changes</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shaunwhi1</dc:creator>
  <cp:keywords/>
  <dc:description/>
  <cp:lastModifiedBy>Neon Taramoeroa (AT)</cp:lastModifiedBy>
  <cp:revision/>
  <dcterms:created xsi:type="dcterms:W3CDTF">2023-04-10T05:20:20Z</dcterms:created>
  <dcterms:modified xsi:type="dcterms:W3CDTF">2025-04-15T03:21:24Z</dcterms:modified>
  <cp:category/>
  <cp:contentStatus/>
</cp:coreProperties>
</file>